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Deborah.Gribaudo\Desktop\thematic coding- SG dashboard\rev docs for webiste\final Excel budget for webiste\"/>
    </mc:Choice>
  </mc:AlternateContent>
  <xr:revisionPtr revIDLastSave="0" documentId="13_ncr:1_{3BE7D545-F3F1-4568-A70B-BC36CFF7AA33}" xr6:coauthVersionLast="47" xr6:coauthVersionMax="47" xr10:uidLastSave="{00000000-0000-0000-0000-000000000000}"/>
  <bookViews>
    <workbookView xWindow="-110" yWindow="-110" windowWidth="19420" windowHeight="10420" firstSheet="3" activeTab="4" xr2:uid="{00000000-000D-0000-FFFF-FFFF00000000}"/>
  </bookViews>
  <sheets>
    <sheet name="Instructions" sheetId="9" r:id="rId1"/>
    <sheet name="1) Budget Table" sheetId="1" r:id="rId2"/>
    <sheet name="2) By Category" sheetId="5" r:id="rId3"/>
    <sheet name="3) Explanatory Notes" sheetId="3" r:id="rId4"/>
    <sheet name=" 4)PBP &amp; SDGs codes" sheetId="6" r:id="rId5"/>
    <sheet name="SG Dashboard Codes" sheetId="10" r:id="rId6"/>
    <sheet name="5) -For MPTF Use-" sheetId="4" r:id="rId7"/>
    <sheet name="Dropdowns" sheetId="8" state="hidden" r:id="rId8"/>
    <sheet name="Sheet2"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6" l="1"/>
  <c r="H21" i="6" s="1"/>
  <c r="G34" i="6"/>
  <c r="H39" i="6"/>
  <c r="H38" i="6"/>
  <c r="H37" i="6"/>
  <c r="C34" i="6"/>
  <c r="G25" i="6"/>
  <c r="H30" i="6" s="1"/>
  <c r="H19" i="6"/>
  <c r="C7" i="6"/>
  <c r="D11" i="6" s="1"/>
  <c r="D31" i="10"/>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I202" i="1"/>
  <c r="D205" i="1"/>
  <c r="G174" i="1"/>
  <c r="H200" i="1"/>
  <c r="D199" i="5"/>
  <c r="E205" i="5"/>
  <c r="F205" i="5"/>
  <c r="E204" i="5"/>
  <c r="F204" i="5"/>
  <c r="E203" i="5"/>
  <c r="F203" i="5"/>
  <c r="E202" i="5"/>
  <c r="F202" i="5"/>
  <c r="E201" i="5"/>
  <c r="F201" i="5"/>
  <c r="E200" i="5"/>
  <c r="F200" i="5"/>
  <c r="D201" i="5"/>
  <c r="D202" i="5"/>
  <c r="D203" i="5"/>
  <c r="D204" i="5"/>
  <c r="D205" i="5"/>
  <c r="D200" i="5"/>
  <c r="E199" i="5"/>
  <c r="F199" i="5"/>
  <c r="D206" i="5"/>
  <c r="D207" i="5"/>
  <c r="D208" i="5"/>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H99" i="1" s="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7" i="1" s="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15" i="1" s="1"/>
  <c r="G9" i="1"/>
  <c r="G10" i="1"/>
  <c r="G11" i="1"/>
  <c r="G12" i="1"/>
  <c r="G13" i="1"/>
  <c r="G14" i="1"/>
  <c r="G7" i="1"/>
  <c r="F194" i="5"/>
  <c r="E194" i="5"/>
  <c r="D194" i="5"/>
  <c r="G193" i="5"/>
  <c r="G192" i="5"/>
  <c r="G191" i="5"/>
  <c r="G190" i="5"/>
  <c r="G189" i="5"/>
  <c r="G188" i="5"/>
  <c r="G187" i="5"/>
  <c r="E178" i="1"/>
  <c r="E186" i="5"/>
  <c r="F178" i="1"/>
  <c r="F186" i="5"/>
  <c r="D178" i="1"/>
  <c r="D186" i="5"/>
  <c r="G178" i="1"/>
  <c r="G194" i="5"/>
  <c r="H35" i="1"/>
  <c r="G129" i="1"/>
  <c r="G25" i="1"/>
  <c r="G87" i="1"/>
  <c r="G119" i="1"/>
  <c r="G151" i="1"/>
  <c r="H171" i="1"/>
  <c r="G45" i="1"/>
  <c r="G77" i="1"/>
  <c r="H161" i="1"/>
  <c r="G67" i="1"/>
  <c r="G109" i="1"/>
  <c r="G141" i="1"/>
  <c r="H25" i="1"/>
  <c r="G161" i="1"/>
  <c r="H87" i="1"/>
  <c r="H119" i="1"/>
  <c r="H45" i="1"/>
  <c r="H129" i="1"/>
  <c r="H178" i="1"/>
  <c r="H141" i="1"/>
  <c r="H67" i="1"/>
  <c r="H151" i="1"/>
  <c r="H109" i="1"/>
  <c r="H77" i="1"/>
  <c r="G171" i="1"/>
  <c r="G35" i="1"/>
  <c r="G186" i="5"/>
  <c r="D14" i="4"/>
  <c r="E14" i="4"/>
  <c r="E13" i="4"/>
  <c r="D12" i="4"/>
  <c r="E12" i="4"/>
  <c r="D11" i="4"/>
  <c r="E11" i="4"/>
  <c r="D10" i="4"/>
  <c r="E10" i="4"/>
  <c r="D9" i="4"/>
  <c r="E9" i="4"/>
  <c r="C14" i="4"/>
  <c r="C10" i="4"/>
  <c r="C11" i="4"/>
  <c r="C12" i="4"/>
  <c r="C13" i="4"/>
  <c r="C9" i="4"/>
  <c r="D8" i="4"/>
  <c r="E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G204" i="5"/>
  <c r="G172" i="5"/>
  <c r="G199" i="5"/>
  <c r="D13" i="4"/>
  <c r="F13" i="4"/>
  <c r="G202" i="5"/>
  <c r="G200" i="5"/>
  <c r="F10" i="4"/>
  <c r="C15" i="4"/>
  <c r="F14" i="4"/>
  <c r="F8" i="4"/>
  <c r="F11" i="4"/>
  <c r="F12" i="4"/>
  <c r="E15" i="4"/>
  <c r="F9" i="4"/>
  <c r="G205" i="5"/>
  <c r="G203" i="5"/>
  <c r="G201" i="5"/>
  <c r="F206" i="5"/>
  <c r="E206" i="5"/>
  <c r="G116" i="5"/>
  <c r="G150" i="5"/>
  <c r="G161" i="5"/>
  <c r="G138" i="5"/>
  <c r="G183" i="5"/>
  <c r="G71" i="5"/>
  <c r="G105" i="5"/>
  <c r="G93" i="5"/>
  <c r="G82" i="5"/>
  <c r="G60" i="5"/>
  <c r="G37" i="5"/>
  <c r="G26" i="5"/>
  <c r="G48" i="5"/>
  <c r="G15" i="5"/>
  <c r="E171" i="1"/>
  <c r="E175" i="5"/>
  <c r="F171" i="1"/>
  <c r="F175" i="5"/>
  <c r="E161" i="1"/>
  <c r="E164" i="5"/>
  <c r="F161" i="1"/>
  <c r="F164" i="5"/>
  <c r="E153" i="5"/>
  <c r="F151" i="1"/>
  <c r="F153" i="5"/>
  <c r="E141" i="1"/>
  <c r="E142" i="5"/>
  <c r="F141" i="1"/>
  <c r="F142" i="5"/>
  <c r="E129" i="1"/>
  <c r="E130" i="5"/>
  <c r="F129" i="1"/>
  <c r="F130" i="5"/>
  <c r="E119" i="1"/>
  <c r="E119" i="5"/>
  <c r="F119" i="1"/>
  <c r="F119" i="5"/>
  <c r="E109" i="1"/>
  <c r="E108" i="5"/>
  <c r="F109" i="1"/>
  <c r="F108" i="5"/>
  <c r="E99" i="1"/>
  <c r="F99" i="1"/>
  <c r="C25" i="6" s="1"/>
  <c r="F97" i="5"/>
  <c r="G97" i="5" s="1"/>
  <c r="E87" i="1"/>
  <c r="E85" i="5"/>
  <c r="F87" i="1"/>
  <c r="E77" i="1"/>
  <c r="E74" i="5"/>
  <c r="F77" i="1"/>
  <c r="F74" i="5"/>
  <c r="E67" i="1"/>
  <c r="E63" i="5"/>
  <c r="F67" i="1"/>
  <c r="F63" i="5"/>
  <c r="E57" i="1"/>
  <c r="E52" i="5"/>
  <c r="F57" i="1"/>
  <c r="F52" i="5"/>
  <c r="E45" i="1"/>
  <c r="E40" i="5"/>
  <c r="F45" i="1"/>
  <c r="F40" i="5"/>
  <c r="E35" i="1"/>
  <c r="F35" i="1"/>
  <c r="F29" i="5"/>
  <c r="E25" i="1"/>
  <c r="E18" i="5"/>
  <c r="F25" i="1"/>
  <c r="F18" i="5"/>
  <c r="D25" i="1"/>
  <c r="D18" i="5"/>
  <c r="F15" i="1"/>
  <c r="G7" i="6" s="1"/>
  <c r="E15" i="1"/>
  <c r="E16" i="4"/>
  <c r="E17" i="4"/>
  <c r="C16" i="4"/>
  <c r="C17" i="4"/>
  <c r="E207" i="5"/>
  <c r="E208" i="5"/>
  <c r="F207" i="5"/>
  <c r="F208" i="5"/>
  <c r="E7" i="5"/>
  <c r="E189" i="1"/>
  <c r="D15" i="4"/>
  <c r="E97" i="5"/>
  <c r="G206" i="5"/>
  <c r="F85" i="5"/>
  <c r="G18" i="5"/>
  <c r="E29" i="5"/>
  <c r="F15" i="4"/>
  <c r="F16" i="4"/>
  <c r="F17" i="4"/>
  <c r="D16" i="4"/>
  <c r="D17" i="4"/>
  <c r="G207" i="5"/>
  <c r="G208" i="5"/>
  <c r="E190" i="1"/>
  <c r="D171" i="1"/>
  <c r="D175" i="5"/>
  <c r="G175" i="5"/>
  <c r="D161" i="1"/>
  <c r="D164" i="5"/>
  <c r="G164" i="5"/>
  <c r="D153" i="5"/>
  <c r="G153" i="5"/>
  <c r="D141" i="1"/>
  <c r="D129" i="1"/>
  <c r="D130" i="5"/>
  <c r="G130" i="5"/>
  <c r="D119" i="1"/>
  <c r="D119" i="5"/>
  <c r="G119" i="5"/>
  <c r="D109" i="1"/>
  <c r="D108" i="5"/>
  <c r="G108" i="5"/>
  <c r="D99" i="1"/>
  <c r="D87" i="1"/>
  <c r="D85" i="5"/>
  <c r="G85" i="5"/>
  <c r="D77" i="1"/>
  <c r="D74" i="5"/>
  <c r="G74" i="5"/>
  <c r="D67" i="1"/>
  <c r="D63" i="5"/>
  <c r="G63" i="5"/>
  <c r="D57" i="1"/>
  <c r="D45" i="1"/>
  <c r="D40" i="5"/>
  <c r="G40" i="5"/>
  <c r="D35" i="1"/>
  <c r="D15" i="1"/>
  <c r="D7" i="5"/>
  <c r="D189" i="1"/>
  <c r="E191" i="1"/>
  <c r="D97" i="5"/>
  <c r="D142" i="5"/>
  <c r="G142" i="5"/>
  <c r="D37" i="6"/>
  <c r="D52" i="5"/>
  <c r="G52" i="5"/>
  <c r="C16" i="6"/>
  <c r="D20" i="6" s="1"/>
  <c r="D29" i="5"/>
  <c r="G29" i="5"/>
  <c r="E199" i="1"/>
  <c r="D24" i="4"/>
  <c r="E198" i="1"/>
  <c r="D23" i="4"/>
  <c r="E197" i="1"/>
  <c r="E200" i="1"/>
  <c r="D25" i="4"/>
  <c r="D190" i="1"/>
  <c r="D22" i="4"/>
  <c r="D191" i="1"/>
  <c r="D199" i="1"/>
  <c r="D198" i="1"/>
  <c r="D197" i="1"/>
  <c r="C22" i="4"/>
  <c r="C24" i="4"/>
  <c r="D200" i="1"/>
  <c r="C25" i="4"/>
  <c r="C23" i="4"/>
  <c r="D38" i="6"/>
  <c r="D39" i="6"/>
  <c r="D12" i="6"/>
  <c r="C35" i="6"/>
  <c r="G35" i="6"/>
  <c r="F7" i="5" l="1"/>
  <c r="G7" i="5" s="1"/>
  <c r="H15" i="1"/>
  <c r="D10" i="6"/>
  <c r="C8" i="6" s="1"/>
  <c r="H57" i="1"/>
  <c r="D202" i="1" s="1"/>
  <c r="H20" i="6"/>
  <c r="G17" i="6"/>
  <c r="F189" i="1"/>
  <c r="F190" i="1" s="1"/>
  <c r="D28" i="6"/>
  <c r="D29" i="6"/>
  <c r="D30" i="6"/>
  <c r="G99" i="1"/>
  <c r="H28" i="6"/>
  <c r="H29" i="6"/>
  <c r="D19" i="6"/>
  <c r="D21" i="6"/>
  <c r="H12" i="6"/>
  <c r="H10" i="6"/>
  <c r="H11" i="6"/>
  <c r="F191" i="1" l="1"/>
  <c r="F199" i="1" s="1"/>
  <c r="G189" i="1"/>
  <c r="C26" i="6"/>
  <c r="G26" i="6"/>
  <c r="C17" i="6"/>
  <c r="I203" i="1"/>
  <c r="G190" i="1"/>
  <c r="G191" i="1" s="1"/>
  <c r="F197" i="1"/>
  <c r="F198" i="1"/>
  <c r="G8" i="6"/>
  <c r="D206" i="1" l="1"/>
  <c r="D203" i="1"/>
  <c r="E23" i="4"/>
  <c r="G198" i="1"/>
  <c r="F23" i="4" s="1"/>
  <c r="F200" i="1"/>
  <c r="E25" i="4" s="1"/>
  <c r="E22" i="4"/>
  <c r="G197" i="1"/>
  <c r="G199" i="1"/>
  <c r="F24" i="4" s="1"/>
  <c r="E24" i="4"/>
  <c r="G200" i="1" l="1"/>
  <c r="F25" i="4" s="1"/>
  <c r="F2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Deborah Gribaudo</author>
  </authors>
  <commentList>
    <comment ref="C7" authorId="0" shapeId="0" xr:uid="{05595CD5-9BA3-4002-B3F2-E8A68DB758ED}">
      <text>
        <r>
          <rPr>
            <sz val="11"/>
            <color theme="1"/>
            <rFont val="Calibri"/>
            <family val="2"/>
            <scheme val="minor"/>
          </rPr>
          <t xml:space="preserve">This cell is pre-populated according to tab 1) Budget table
</t>
        </r>
      </text>
    </comment>
    <comment ref="G7" authorId="0" shapeId="0" xr:uid="{D5C8FAA3-F612-4DF6-A7DA-A9A179F150F3}">
      <text>
        <r>
          <rPr>
            <sz val="11"/>
            <color theme="1"/>
            <rFont val="Calibri"/>
            <family val="2"/>
            <scheme val="minor"/>
          </rPr>
          <t xml:space="preserve">This cell is pre-populated according to tab 1) Budget table
</t>
        </r>
      </text>
    </comment>
    <comment ref="C8" authorId="0" shapeId="0" xr:uid="{57BC2722-BE6E-443C-8A9B-A2AAE1242410}">
      <text>
        <r>
          <rPr>
            <sz val="11"/>
            <color theme="1"/>
            <rFont val="Calibri"/>
            <family val="2"/>
            <scheme val="minor"/>
          </rPr>
          <t xml:space="preserve">this amount is calculated according to the % per SDG target that you need to enter in the cells below, highlighted in yellow </t>
        </r>
      </text>
    </comment>
    <comment ref="G8" authorId="0" shapeId="0" xr:uid="{4587ADE9-EACA-466E-9CC7-EB9C247BA11E}">
      <text>
        <r>
          <rPr>
            <sz val="11"/>
            <color theme="1"/>
            <rFont val="Calibri"/>
            <family val="2"/>
            <scheme val="minor"/>
          </rPr>
          <t xml:space="preserve">this amount is calculated according to the % per Peacebuilding priority, that you need to enter in the cells below, highlighted in yellow. 
</t>
        </r>
      </text>
    </comment>
    <comment ref="B10" authorId="0" shapeId="0" xr:uid="{41D44E62-A763-4894-A29A-DE80B10844B3}">
      <text>
        <r>
          <rPr>
            <sz val="11"/>
            <color theme="1"/>
            <rFont val="Calibri"/>
            <family val="2"/>
            <scheme val="minor"/>
          </rPr>
          <t xml:space="preserve">Please use the drop down meanu, to select the relevant SDGs targets (maximum 3 SDGs targets per outcome) 
</t>
        </r>
      </text>
    </comment>
    <comment ref="F10" authorId="0" shapeId="0" xr:uid="{8E74368F-F349-4090-883A-6EEA67A5521E}">
      <text>
        <r>
          <rPr>
            <sz val="11"/>
            <color theme="1"/>
            <rFont val="Calibri"/>
            <family val="2"/>
            <scheme val="minor"/>
          </rPr>
          <t xml:space="preserve">Please use the drop-down menu, to select the relevant Peacebuilding Priority areas (maximum 2 Peacebuilding priority area per outcome) Please see the PBP descriptions in the next tabs, for more details
</t>
        </r>
      </text>
    </comment>
  </commentList>
</comments>
</file>

<file path=xl/sharedStrings.xml><?xml version="1.0" encoding="utf-8"?>
<sst xmlns="http://schemas.openxmlformats.org/spreadsheetml/2006/main" count="1193" uniqueCount="861">
  <si>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</si>
  <si>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</si>
  <si>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</si>
  <si>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</si>
  <si>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</si>
  <si>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1</t>
  </si>
  <si>
    <t>Recipient Organization 2</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</si>
  <si>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</si>
  <si>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</si>
  <si>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</si>
  <si>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</si>
  <si>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</si>
  <si>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</si>
  <si>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</si>
  <si>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</si>
  <si>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</si>
  <si>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</si>
  <si>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</si>
  <si>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</si>
  <si>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</si>
  <si>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</si>
  <si>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</si>
  <si>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</si>
  <si>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</si>
  <si>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</si>
  <si>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</si>
  <si>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</si>
  <si>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</si>
  <si>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</si>
  <si>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</si>
  <si>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</si>
  <si>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</si>
  <si>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</si>
  <si>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</si>
  <si>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</si>
  <si>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</si>
  <si>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</si>
  <si>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</si>
  <si>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</si>
  <si>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</si>
  <si>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</si>
  <si>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</si>
  <si>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</si>
  <si>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</si>
  <si>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</si>
  <si>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</si>
  <si>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</si>
  <si>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</si>
  <si>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</si>
  <si>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</si>
  <si>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</si>
  <si>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</si>
  <si>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</si>
  <si>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</si>
  <si>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</si>
  <si>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</si>
  <si>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</si>
  <si>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</si>
  <si>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</si>
  <si>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</si>
  <si>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</si>
  <si>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</si>
  <si>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</si>
  <si>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</si>
  <si>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</si>
  <si>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</si>
  <si>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</si>
  <si>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</si>
  <si>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</si>
  <si>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</si>
  <si>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</si>
  <si>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</si>
  <si>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</si>
  <si>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</si>
  <si>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</si>
  <si>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</si>
  <si>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</si>
  <si>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</si>
  <si>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</si>
  <si>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</si>
  <si>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</si>
  <si>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</si>
  <si>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</si>
  <si>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</si>
  <si>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</si>
  <si>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</si>
  <si>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</si>
  <si>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</si>
  <si>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</si>
  <si>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</si>
  <si>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</si>
  <si>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</si>
  <si>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</si>
  <si>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</si>
  <si>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</si>
  <si>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</si>
  <si>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</si>
  <si>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</si>
  <si>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</si>
  <si>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</si>
  <si>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</si>
  <si>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</si>
  <si>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</si>
  <si>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</si>
  <si>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</si>
  <si>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</si>
  <si>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</si>
  <si>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</si>
  <si>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</si>
  <si>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</si>
  <si>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</si>
  <si>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</si>
  <si>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</si>
  <si>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</si>
  <si>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</si>
  <si>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</si>
  <si>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</si>
  <si>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</si>
  <si>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</si>
  <si>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</si>
  <si>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</si>
  <si>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</si>
  <si>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</si>
  <si>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</si>
  <si>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</si>
  <si>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</si>
  <si>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</si>
  <si>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</si>
  <si>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</si>
  <si>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</si>
  <si>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</si>
  <si>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</si>
  <si>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</si>
  <si>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</si>
  <si>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</si>
  <si>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</si>
  <si>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</si>
  <si>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</si>
  <si>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</si>
  <si>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</si>
  <si>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</si>
  <si>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</si>
  <si>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</si>
  <si>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</si>
  <si>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</si>
  <si>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</si>
  <si>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</si>
  <si>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</si>
  <si>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</si>
  <si>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</si>
  <si>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</si>
  <si>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</si>
  <si>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</si>
  <si>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</si>
  <si>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</si>
  <si>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</si>
  <si>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</si>
  <si>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</si>
  <si>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</si>
  <si>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</si>
  <si>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</si>
  <si>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</si>
  <si>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</si>
  <si>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</si>
  <si>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</si>
  <si>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</si>
  <si>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</si>
  <si>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</si>
  <si>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</si>
  <si>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</si>
  <si>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</si>
  <si>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</si>
  <si>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</si>
  <si>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</si>
  <si>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</si>
  <si>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</si>
  <si>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</si>
  <si>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</si>
  <si>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</si>
  <si>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</si>
  <si>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</si>
  <si>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</si>
  <si>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</si>
  <si>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</si>
  <si>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</si>
  <si>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</si>
  <si>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</si>
  <si>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</si>
  <si>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</si>
  <si>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</si>
  <si>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</si>
  <si>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</si>
  <si>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</si>
  <si>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</si>
  <si>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</si>
  <si>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</si>
  <si>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</si>
  <si>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</si>
  <si>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</si>
  <si>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</si>
  <si>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</si>
  <si>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</si>
  <si>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</si>
  <si>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</si>
  <si>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</si>
  <si>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</si>
  <si>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</si>
  <si>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</si>
  <si>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</si>
  <si>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</si>
  <si>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</si>
  <si>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</si>
  <si>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</si>
  <si>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</si>
  <si>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</si>
  <si>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</si>
  <si>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</si>
  <si>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Outcome 1</t>
  </si>
  <si>
    <t>Outcome Budget</t>
  </si>
  <si>
    <t>Total Outcome Budget Towards SDGs</t>
  </si>
  <si>
    <t>Total Outcome Budget Towards Peacebuilding Priority Areas</t>
  </si>
  <si>
    <r>
      <rPr>
        <b/>
        <sz val="11"/>
        <color rgb="FF000000"/>
        <rFont val="Calibri"/>
        <family val="2"/>
        <scheme val="minor"/>
      </rPr>
      <t xml:space="preserve">SDG target </t>
    </r>
    <r>
      <rPr>
        <b/>
        <sz val="11"/>
        <color rgb="FFFF0000"/>
        <rFont val="Calibri"/>
        <family val="2"/>
        <scheme val="minor"/>
      </rPr>
      <t xml:space="preserve">( Please select a maximum of 3) </t>
    </r>
  </si>
  <si>
    <t>SDG %</t>
  </si>
  <si>
    <t>Total Towards SDG</t>
  </si>
  <si>
    <r>
      <rPr>
        <b/>
        <sz val="11"/>
        <color rgb="FF000000"/>
        <rFont val="Calibri"/>
        <family val="2"/>
      </rPr>
      <t xml:space="preserve">SG Dashboard Code </t>
    </r>
    <r>
      <rPr>
        <b/>
        <sz val="11"/>
        <color rgb="FFFF0000"/>
        <rFont val="Calibri"/>
        <family val="2"/>
      </rPr>
      <t>( Please select a maximum of 2)</t>
    </r>
  </si>
  <si>
    <t>PB Areas %</t>
  </si>
  <si>
    <t>Total Towards PB Areas</t>
  </si>
  <si>
    <t>Outcome 2</t>
  </si>
  <si>
    <t>Outcome 3</t>
  </si>
  <si>
    <t>Outcome 4</t>
  </si>
  <si>
    <r>
      <rPr>
        <b/>
        <sz val="11"/>
        <color rgb="FF000000"/>
        <rFont val="Calibri"/>
        <family val="2"/>
        <scheme val="minor"/>
      </rPr>
      <t xml:space="preserve">SG Dashboard Code </t>
    </r>
    <r>
      <rPr>
        <b/>
        <sz val="11"/>
        <color rgb="FFFF0000"/>
        <rFont val="Calibri"/>
        <family val="2"/>
        <scheme val="minor"/>
      </rPr>
      <t>( Please select a maximum of 2)</t>
    </r>
  </si>
  <si>
    <t>SG Dashboard codes (yellow = proposed additions)</t>
  </si>
  <si>
    <t>Coverage/description</t>
  </si>
  <si>
    <t>OECD DAC CRS "Purpose" Code</t>
  </si>
  <si>
    <t>PB1</t>
  </si>
  <si>
    <t>Political process</t>
  </si>
  <si>
    <t>Electoral processes</t>
  </si>
  <si>
    <t>Support electoral management bodies and processes, election preparation and observation, voters' education.</t>
  </si>
  <si>
    <t>15151: Elections</t>
  </si>
  <si>
    <t>Facilitating and promoting inclusive dialogue</t>
  </si>
  <si>
    <t>Promote inclusive dialogue, enable different groups in society (e.g. youth, women, marginalized) to make their voices heard through participation in dialogue processes.</t>
  </si>
  <si>
    <t>15220: Civilian peace-building, conflict prevention and resolution</t>
  </si>
  <si>
    <t>Reconciliation</t>
  </si>
  <si>
    <t>Support reconciliation among groups in society, and between the state and the population by building or rebuilding relationships damaged by violence, which may include trauma healing, truth telling, truth and reconciliation commissions, defining a shared vision, addressing long-standing grievances and dialogue with the main goal to reconcile dialogue partners.</t>
  </si>
  <si>
    <t>Conflict management capacities, mediation and dialogue capacities and infrastructures for peace at national and subnational level</t>
  </si>
  <si>
    <t>Capacity building, monitoring, information exchange. Support formal mediation and dialogue mechanisms. Support to the implementation of peace agreements generally. Support conflict management institutions, such as ombudsmen, alternative dispute resolution, arbitration and mediation, traditional authorities (see also category “Access to justice”). Deliver equipment and training of civilian and military conflict management personnel. Participation in international civilian peace missions such as those supported by the UN Department of Political and Peacebuilding Affairs (UNDPPA) or the European Union (European Security and Defense Policy).</t>
  </si>
  <si>
    <t>1.4.1</t>
  </si>
  <si>
    <t>Peace agreement implementation</t>
  </si>
  <si>
    <t>Sub-category from the above description: "Support to the implementation of peace agreements generally."</t>
  </si>
  <si>
    <t>1.4.2</t>
  </si>
  <si>
    <t>Mediation</t>
  </si>
  <si>
    <t>Sub-category from the above description: "Support conflict management institutions, such as...mediation."</t>
  </si>
  <si>
    <t>1.4.3</t>
  </si>
  <si>
    <t>Early warning mechanisms</t>
  </si>
  <si>
    <t>Sub-category from the above description: "Support conflict management institutions, such as...alternative dispute resolution."</t>
  </si>
  <si>
    <t>1.4.4</t>
  </si>
  <si>
    <t>Community violence reduction (CVR)</t>
  </si>
  <si>
    <t>1.4.5</t>
  </si>
  <si>
    <t>Peace infrastructures</t>
  </si>
  <si>
    <t>Sub-category from the above description: "Support conflict management institutions...Deliver equipment and training of civilian...conflict management personnel..."</t>
  </si>
  <si>
    <t>Legislatures and political parties</t>
  </si>
  <si>
    <t>Strengthen key functions of legislatures/parliaments, including subnational assemblies and councils (representation; oversight; legislation); capacity building to improve legislatures’ committees and administrative procedures; research and information management systems; provide training programmes for legislators and support personnel. Strengthen party systems and assist political parties.</t>
  </si>
  <si>
    <t>15152: Legislatures and political parties</t>
  </si>
  <si>
    <t>Democratic participation</t>
  </si>
  <si>
    <t xml:space="preserve">Support the exercise of democracy and diverse forms of participation of citizens beyond elections; direct democracy instruments, such as referenda and citizens’ initiatives; curricula and teaching for democratic education at various levels. </t>
  </si>
  <si>
    <t>15150: Democratic participation and civil society</t>
  </si>
  <si>
    <t>Civil society, communities and civic engagement</t>
  </si>
  <si>
    <t>Support peacebuilding activities of civil society. Support organizations that support, represent and advocate for their members and/or social groups/communities (e.g. women, youth) and monitor, engage and hold governments accountable. Enable the population to participate and act in the public sphere, support the development and protection of a civic space beyond state-oriented democratic participation, mobilize communities for a specific cause.</t>
  </si>
  <si>
    <t>1.7.1</t>
  </si>
  <si>
    <t>Inter-community relationships</t>
  </si>
  <si>
    <t>Sub-category from the above description: "Support peacebuilding activities of civil society. Support organizations that support, represent and advocate for their members and/or social groups/communities...support the development and protection of a civic space beyond state-oriented democratic participation, mobilize communities for a specific cause."</t>
  </si>
  <si>
    <t>1.7.2</t>
  </si>
  <si>
    <t>State-society relationships</t>
  </si>
  <si>
    <t>Sub-category from the above description: "Support organizations that...monitor, engage and hold governments accountable. Enable the population to participate and act in the public sphere..."</t>
  </si>
  <si>
    <t>Women empowerment and gender equality</t>
  </si>
  <si>
    <t>Support women and girls (as well as men and boys) and institutions and organizations (governmental and non-governmental) working for gender equality and women’s empowerment.</t>
  </si>
  <si>
    <t>15170: Women's rights organisations and movements, and government institutions</t>
  </si>
  <si>
    <t>Youth empowerment and participation</t>
  </si>
  <si>
    <t>Support children, adolescents and young adults as well as institutions and organizations (governmental and non-governmental) working for youth empowerment and participation.</t>
  </si>
  <si>
    <t>N/A - When developing SG Dashboard codes, PBSO observed that there is no matching OECD DAC CRS Code for the youth empowerment and participation peacebuilding priority.</t>
  </si>
  <si>
    <t>Media and free flow of information</t>
  </si>
  <si>
    <t xml:space="preserve">Support free and uncensored flow of information on public issues; activities that increase the editorial and technical skills and the integrity of the print and broadcast media, e.g. training of journalists. </t>
  </si>
  <si>
    <t>15153: Media and free flow of information</t>
  </si>
  <si>
    <t>Other</t>
  </si>
  <si>
    <t>PB2</t>
  </si>
  <si>
    <t>Safety and Security</t>
  </si>
  <si>
    <t>Mine action</t>
  </si>
  <si>
    <t>All activities, related to land mines, explosive remnants of war, and improvised explosive devices (IEDs) which have benefits to developing countries as their main objective, including removal of land mines and explosive remnants of war, training on IED threat mitigation, and stockpile destruction and management; risk education and awareness raising; rehabilitation, reintegration and assistance to victims (if medical, see also category 5.2 "Health"); and research and development on demining and clearance, as well as capacity development of national institutions in the area of mine action.</t>
  </si>
  <si>
    <t>15250: Removal of land mines and explosive remnants of war</t>
  </si>
  <si>
    <t>Small arms and light weapons</t>
  </si>
  <si>
    <t>Control, prevent and/or reduce the proliferation of small arms and light weapons (SALW); support governmental and non-governmental initiatives in this area; conversion of production facilities from military to civilian outputs.</t>
  </si>
  <si>
    <t>15240: Reintegration and SALW control</t>
  </si>
  <si>
    <t>Sexual and gender-based violence</t>
  </si>
  <si>
    <t>Support programmes designed to prevent and eliminate all forms of violence against women and girls/gender-based violence, which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(see also category "Women empowerment and gender equality); change attitudes, norms and behaviour (see also category 1.7 "Civil society, communities and civic engagement"); adopt and enact legal reforms and strengthen implementation of laws and policies on ending violence against women and girls (see also category 3.1 "Rule of law"), including through strengthening institutional capacity (see also category 3.4 "Capacity of justice institutions").
Interventions to respond to violence against women and girls/gender-based violence may include expanding access to services, including legal assistance (see also category 3.2 "Access to justice"), psychosocial counselling and health care (see also category 5.2 "Health"); training personnel to respond more effectively to the needs of survivors; and ensuring investigation, prosecution and punishment of perpetrators of violence (see also category "Performance and independence of justice institutions").</t>
  </si>
  <si>
    <t>15180: Ending violence against women and girls</t>
  </si>
  <si>
    <t>Child soldiers</t>
  </si>
  <si>
    <t>Support adoption and application of legislation designed to prevent the recruitment of child soldiers, and to demobilize, disarm, reintegrate, repatriate and resettle (DDR) child soldiers (see also category 6.1 "Employment generation and livelihoods, particularly for youth and demobilized former combatants"); support governmental and non-governmental initiatives in this area.</t>
  </si>
  <si>
    <t>15261: Child soldiers (prevention and demobilisation)</t>
  </si>
  <si>
    <t>Disarmament, demobilization and reintegration  (DDR)</t>
  </si>
  <si>
    <t>Support the implementation of integrated disarmament, demobilization and reintegration processes, targeting former combatants, including women and children, persons formerly associated with armed forces and groups, as well as receiving communities. Support the development of national and local capacities on DDR, including coordination mechanisms and national strategies. Advance gender-responsive initiatives to ensure women’s meaningful participation across all stages of the DDR process. Promote the sustainable social, economic and political reintegration of former members of armed groups into society. Develop community-based initiatives aimed at reducing violence, promoting community resilience, preventing recruitment into armed groups, and increasing communities’ capacity to absorb ex-combatants. Promote effective weapons and ammunition management to reduce arms proliferation and increase security conditions. Support the rehabilitation and reintegration of combatants who voluntarily disengage from armed groups. Provide technical support to mediation processes, particularly on DDR provisions. Support the implementation of transitional security arrangements (other than "child soldiers"; see also category 6.1 "Employment generation and livelihoods, particularly for youth and demobilized former combatants").</t>
  </si>
  <si>
    <t>Police</t>
  </si>
  <si>
    <t>Support police affairs and services; improve police-community relations inland and at borders. Support the maintenance of law and order and public safety.</t>
  </si>
  <si>
    <t>15132: Police</t>
  </si>
  <si>
    <t>Security sector governance</t>
  </si>
  <si>
    <t>Assist parliament and government entities in reviewing and reforming the security system to improve democratic governance and civilian control as well as its ability to sustain peace; assist the legislature in improving civilian oversight and democratic control of budgeting, management, accountability and auditing of security expenditure, including military budgets, as part of a public expenditure management programme; assist civil society in enhancing its competence and capacity to scrutinize the security system so that it is managed in accordance with democratic norms and principles of accountability, transparency and good governance. Improving security sector-community relations (other than police), including of border security forces.</t>
  </si>
  <si>
    <t>15210: Security system management and reform</t>
  </si>
  <si>
    <t>2.7.1</t>
  </si>
  <si>
    <t>PVE</t>
  </si>
  <si>
    <t>Support preventative approaches to the underlying drivers that create vulnerabilities to violent extremism by enhancing the capacity of individuals and communities to resist it. Learn more here: www.international-alert.org/publications/preventing-violent-extremism-toolkit/</t>
  </si>
  <si>
    <t>N/A - No corresponding "purpose code" exists among OECD DAC CRS Codes</t>
  </si>
  <si>
    <t>PB3</t>
  </si>
  <si>
    <t>Rule of Law and Human Rights</t>
  </si>
  <si>
    <t>Rule of law</t>
  </si>
  <si>
    <t>Promote the equality of all persons before the law and prevent arbitrary use of power. Improve legal frameworks, constitutions, laws and regulations; legislative and constitutional drafting and review; legal reform; integration of formal and informal systems of law.</t>
  </si>
  <si>
    <t>3.1.1</t>
  </si>
  <si>
    <t>Constitutional reform</t>
  </si>
  <si>
    <t>Sub-category from the above description: "...Measures that support the improvement of legal frameworks, constitutions, laws and regulations; legislative and constitutional drafting and review; legal reform; integration of formal and informal systems of law..."</t>
  </si>
  <si>
    <t>15130: Legal and judicial development</t>
  </si>
  <si>
    <t>Acces to justice (including informal or traditional mechanisms)</t>
  </si>
  <si>
    <t>Improve individuals' access to justice, especially of marginalized groups, including displaced persons. Includes legal aid and counsel; public legal education; dissemination of information on entitlements and remedies for injustice; awareness campaigns. Includes access to traditional, indigenous and paralegal practices that fall outside the formal legal system, Ombudsmen, alternative dispute resolution, arbitration and mediation mechanisms.</t>
  </si>
  <si>
    <t>Performance and independence of justice institutions</t>
  </si>
  <si>
    <t>Support the performance and independence of institutions, systems and procedures of the justice sector, both formal and informal, including ministries of justice, the interior and home affairs. Strengthen the performance of judges and courts; legal drafting services; bar and lawyers associations. Including traditional, indigenous and paralegal practices that fall outside the formal legal system. Measures to enhance public trust in justice institutions.</t>
  </si>
  <si>
    <t>Capacity of justice institutions, including prisons</t>
  </si>
  <si>
    <t>Improve capacity of institutions, systems and procedures of the justice sector, including (but not limited to) prisons, e.g. through professional legal education; equipment.</t>
  </si>
  <si>
    <t>15137: Prisons</t>
  </si>
  <si>
    <t>3.4.1</t>
  </si>
  <si>
    <t>Penitentiary system</t>
  </si>
  <si>
    <t>Sub-category from the above description: "Improve capacity of...prisons." Support the improvement of penitentiary system and respond to protection needs, supporting resilience in places of detention, including prisons.</t>
  </si>
  <si>
    <t>Transitional justice, including mechanisms for truth seeking, accountability, reparation and guarantee of non-recurrence</t>
  </si>
  <si>
    <t>Support transitional justice arrangements and institutions, including mechanisms for truth seeking, accountability, reparation and guarantee of non-recurrence.</t>
  </si>
  <si>
    <t>15130: Legal and judicial development
15220: Civilian peace-building, conflict prevention and resolution</t>
  </si>
  <si>
    <t>Protection of civilians</t>
  </si>
  <si>
    <t>Activities aimed at protecting civilians from physical harm, protecting their lives and dignity, preventing destruction of livelihoods through violence and conflict, creating an environment conducive to the prevention of violence against civilians (e.g. community alert networks, non-armed protection force, reporting systems); includes compliance with and accountability for applicable international humanitarian and refugee law. Actions aimed at preventing forced displacement, and at protecting internally displaced persons (IDPs) and refugees, as well as migrants (see also category 5.5 “Safe and sustainable return and (re-) integration of internally displaced persons, refugees and migrants ).</t>
  </si>
  <si>
    <t>N/A - When developing SG Dashboard codes, PBSO observed that there is no matching OECD DAC CRS Code for the protection of civilians peacebuilding priority.</t>
  </si>
  <si>
    <t>Human Rights</t>
  </si>
  <si>
    <t>Support specialized official human rights institutions and mechanisms at universal, regional, national and local levels in their statutory roles to promote and protect civil and political, economic, social and cultural rights as defined in international treaties, conventions and covenants; translation of international human rights commitments into national legislation; reporting and follow-up; human rights dialogue. Support human rights defenders and human rights NGOs; human rights advocacy, activism, mobilization;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t>
  </si>
  <si>
    <t>15160: Human rights</t>
  </si>
  <si>
    <t>3.7.1</t>
  </si>
  <si>
    <t>Hate speech</t>
  </si>
  <si>
    <t>Sub-category from the above description: "...Human rights programming targeting specific groups, e.g. children, persons with disabilities, migrants, ethnic, religious, linguistic and sexual minorities, indigenous people and those suffering from caste discrimination, victims of trafficking, victims of torture."</t>
  </si>
  <si>
    <t>3.7.2</t>
  </si>
  <si>
    <t>Protection of human rights defenders</t>
  </si>
  <si>
    <t>Sub-category from the above description: "...Support human rights defenders and human rights NGOs..."</t>
  </si>
  <si>
    <t>PB4</t>
  </si>
  <si>
    <t>Core Government Functions</t>
  </si>
  <si>
    <t>Center of government and executive coordination</t>
  </si>
  <si>
    <t>Support the administration and operation of executive office. Capacity building in executive branch and office of the chief executive at all levels of government (monarch, governor-general, president, prime minister, governor, mayor, etc.).</t>
  </si>
  <si>
    <t>15154: Executive office</t>
  </si>
  <si>
    <t>Basic public administration at the national and subnational level</t>
  </si>
  <si>
    <t>Institution-building assistance to strengthen core public sector management systems and capacities, including human resource management. This includes support to ministries and all levels of public administration for the delivery of basic public services, interaction between civil servants and the population, including e-government.</t>
  </si>
  <si>
    <t>15110: Public sector policy and administrative management</t>
  </si>
  <si>
    <t>Multi-dimensional risk management (violence, disasters, climate change, etc.)</t>
  </si>
  <si>
    <t>Build the responsiveness, capability and capacity of international, regional, national and local actors to crises. Support institutional capacities of national and local government, specialized humanitarian bodies and civil society organizations to anticipate, respond and recover from the impact of potential, imminent and current risks, hazardous events and emergency situations that pose threats of humanitarian crisis or social/political destabilization. Including early-warning systems, risk analysis and assessment, mitigation, preparedness, such as stockpiling of emergency items and training and capacity building aimed to increase the speed and effectiveness of relevant action in the occurrence of crisis (see also category 6.3 “Management of natural resources and climate change”).</t>
  </si>
  <si>
    <t>74020: Multi-hazard response preparedness</t>
  </si>
  <si>
    <t>Anti-corruption organizations, institutions, measures and transparency</t>
  </si>
  <si>
    <t>Support specialized organizations, institutions and frameworks for the prevention of and combat against corruption, bribery, money-laundering and other aspects of organized crime, with or without law enforcement powers, e.g. anti-corruption commissions and monitoring bodies, special investigation services, institutions and initiatives of integrity and ethics oversight, specialized NGOs, other civil society and citizens’ organizations directly concerned with corruption. Awareness-raising among the population, civil society, local and national, formal and informal authorities.</t>
  </si>
  <si>
    <t>15113: Anti-corruption organisations and institutions</t>
  </si>
  <si>
    <t>4.4.1</t>
  </si>
  <si>
    <t>Organized crime</t>
  </si>
  <si>
    <t>Sub-category from the above description: "Support specialized organizations, institutions and frameworks for the prevention of and combat against...organized crime..."</t>
  </si>
  <si>
    <t>Public sector policy and administrative management</t>
  </si>
  <si>
    <t>Support the development and implementation of government policies, including support to ministries and all levels of public administration. This includes general public policy management, coordination, planning and reform; organizational development; civil service reform; development planning, monitoring and evaluation</t>
  </si>
  <si>
    <t>Public finance management at national and subnational level</t>
  </si>
  <si>
    <t>Support fiscal policy and planning; support to ministries of finance; strengthen financial and managerial accountability; public expenditure management; improve financial management systems; budget planning; inter-governmental fiscal relations, public audit, public debt. Including local and subnational government financial management.</t>
  </si>
  <si>
    <t>15111: Public finance management (PFM)</t>
  </si>
  <si>
    <t>Decentralization and subnational governance</t>
  </si>
  <si>
    <t>Decentralization processes (including political, administrative and fiscal dimensions); intergovernmental relations and federalism; strengthening departments of regional and local government, regional and local authorities and their national associations.</t>
  </si>
  <si>
    <t>15112: Decentralisation and support to subnational government</t>
  </si>
  <si>
    <t>PB5</t>
  </si>
  <si>
    <t>Basic Services</t>
  </si>
  <si>
    <t>Water and sanitation</t>
  </si>
  <si>
    <t>Water sector policy and administrative management; water resources conservation; water supply and sanitation; drinking water; waste management; education and training in water supply and sanitation.</t>
  </si>
  <si>
    <t>140: Water Supply &amp; Sanitation</t>
  </si>
  <si>
    <t>Health</t>
  </si>
  <si>
    <t>Health policy and administrative management; medical education, training, research; medical services; basic health care and infrastructure; disease control; control and treatment of substance abuse; mental health; population policy, reproductive health care; health education.</t>
  </si>
  <si>
    <t>120: Health
130: Population Policies/Programmes &amp; Reproductive Health</t>
  </si>
  <si>
    <t>5.2.1</t>
  </si>
  <si>
    <t>MHPSS/Trauma</t>
  </si>
  <si>
    <t>Promotion of programmes and interventions which support mental health and well-being resiliency; prevention, care and support to individuals vulnerable to suicide.</t>
  </si>
  <si>
    <t>12340: Promotion of mental health and well-being</t>
  </si>
  <si>
    <t>Education</t>
  </si>
  <si>
    <t>Support basic education of youth and adults through various means: Education policy and administrative management; education facilities and training; primary education for youth and adults; school feeding; secondary education; vocational training; tertiary education.</t>
  </si>
  <si>
    <t>110: Education</t>
  </si>
  <si>
    <t>Food security</t>
  </si>
  <si>
    <t>Food security policy, programs and activities; institution capacity strengthening; policies, programmes for the reduction of food loss/waste; food security information systems, data collection, statistics, analysis tools, methods; coordination and governance mechanism. Short- or longer-term household food security programmes and activities that improve the access of households to nutritionally adequate diets, and increase household resilience. Emergency food assistance, including 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t>
  </si>
  <si>
    <t>43071: Food security policy and administrative management
43072: Household food security programmes
52010: Food assistance
72040: Emergency food assistance</t>
  </si>
  <si>
    <t>Safe and sustainable return and (re-)integration of internally displaced persons, refugees and migrants</t>
  </si>
  <si>
    <t>Assist IDPs and refugees with their integration in host communities; assist refugees with their safe, dignified, informed and voluntary return to their country of origin; assist refugees with their sustainable reintegration in their country of origin (see also categories 3.2 “Access to justice” and 3.6 “Protection of civilians”); capacity building of for better (re-)integration of displaced persons; support governmental and non-governmental initiatives in this area. Supporting durable solutions for refugees and IDPs. Assist countries and communities to support orderly, safe, regular and responsible migration and mobility of people, including assistance to migrants for their sustainable integration, return and reintegration in their country of origin.</t>
  </si>
  <si>
    <t>15190: Facilitation of orderly, safe, regular and responsible migration and mobility</t>
  </si>
  <si>
    <t>PB6</t>
  </si>
  <si>
    <t>Economy</t>
  </si>
  <si>
    <t xml:space="preserve">Employment generation and livelihoods (e.g., in agriculture and public works), particularly for women, youth and demobilized </t>
  </si>
  <si>
    <t>Support conflict-sensitive and peacebuilding-relevant employment policy and planning; institution capacity building and advice; employment creation and income-generation programmes (e.g., in agriculture and public works), contributing to increased resilience; skills programmes, vocational training and apprenticeships, including activities specifically designed for the needs of women and vulnerable groups, such as youth and demobilized former combatants. Includes programmes on micro finance and credit co-operatives, etc. (see also category 2.5 “Disarmament, demobilization and reintegration (DDR)”).</t>
  </si>
  <si>
    <t>16020: Employment creation</t>
  </si>
  <si>
    <t>6.1.1</t>
  </si>
  <si>
    <t>Small grants facility</t>
  </si>
  <si>
    <t>Sub-category from the above description: "...Includes programmes on micro finance..."</t>
  </si>
  <si>
    <t>Economic recovery through enterprise recovery, including value chain</t>
  </si>
  <si>
    <t>Support economic recovery, enterprise recovery through conflict-sensitive and peacebuilding-relevant public sector policies and institutional support to the business environment and investment climate; public and private provision of business development services, including support to private organizations representing businesses. Direct support to improve the productive capacity and business management of micro, small and medium-sized enterprises, including accounting, auditing, advisory services, technological transfer and skill upgrading.</t>
  </si>
  <si>
    <t>250: Business &amp; Other Services
320: Industry, Mining, Construction</t>
  </si>
  <si>
    <t>6.2.1</t>
  </si>
  <si>
    <t>Public-private partnership</t>
  </si>
  <si>
    <t>Sub-category from the above description: "Support economic recovery, enterprise recovery through conflict-sensitive and peacebuilding-relevant public sector policies and institutional support to the business environment and investment climate; public and private provision of business development services..."</t>
  </si>
  <si>
    <t>250: Business &amp; Other Services</t>
  </si>
  <si>
    <t>6.2.2</t>
  </si>
  <si>
    <t>Innovative/blended finance</t>
  </si>
  <si>
    <t>Sub-category from the above description: "Support economic recovery, enterprise recovery through conflict-sensitive and peacebuilding-relevant...support to private organizations representing businesses. Direct support to improve the productive capacity...of micro, small and medium-sized enterprises..."</t>
  </si>
  <si>
    <t>Management of natural resources (including land and extractives) and climate change</t>
  </si>
  <si>
    <t>Support sustainable management of natural resources with a view to managing conflicts and sustaining peace.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 Sustainable water management, including fishery development, river basins development.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Support activities related to adaptation and mitigation to the impacts of climate change with a view to managing conflicts and sustaining peace.</t>
  </si>
  <si>
    <t>310: Agriculture, Forestry, Fishing
32210: Mineral/mining policy and administrative management
32220: Mineral prospection and exploration</t>
  </si>
  <si>
    <t>6.3.1</t>
  </si>
  <si>
    <t>Transhumance</t>
  </si>
  <si>
    <t>Sub-category from the above description: "Support sustainable management of natural resources with a view to managing conflicts and sustaining peace..."
"Agricultural sector policy, planning and programmes; aid to agricultural ministries;  institution capacity building and advice."
"Animal health and management, genetic resources, feed resources."</t>
  </si>
  <si>
    <t>310: Agriculture, Forestry, Fishing
31110: Agricultural policy and administrative management
31195: Livestock/veterinary services</t>
  </si>
  <si>
    <t>6.3.2</t>
  </si>
  <si>
    <t>Land</t>
  </si>
  <si>
    <t>Sub-category from the above description: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t>
  </si>
  <si>
    <t>6.3.3</t>
  </si>
  <si>
    <t>Water</t>
  </si>
  <si>
    <t>Sub-category from the above description: "Sustainable water management, including fishery development, river basins development."
"Water sector policy and governance, including legislation, regulation, planning and management as well as transboundary management of water; institutional capacity development; activities supporting the Integrated Water Resource Management approach (IWRM)."</t>
  </si>
  <si>
    <t>310: Agriculture, Forestry, Fishing
14010: Water sector policy and administrative management</t>
  </si>
  <si>
    <t>6.3.4</t>
  </si>
  <si>
    <t>Renewable energy</t>
  </si>
  <si>
    <t>Sub-category from the above description: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"Renewable energy generation programmes."</t>
  </si>
  <si>
    <t>32210: Mineral/mining policy and administrative management
32220: Mineral prospection and exploration
23210: Energy generation, renewable sources</t>
  </si>
  <si>
    <t>6.3.5</t>
  </si>
  <si>
    <t>Climate change adaptation</t>
  </si>
  <si>
    <t>Sub-category from the above description: "Support activities related to adaptation and mitigation to the impacts of climate change with a view to managing conflicts and sustaining peace."
"Environmental policy and administrative management;…Biodiversity;...Environmental education/training; Environmental research."</t>
  </si>
  <si>
    <t>310: Agriculture, Forestry, Fishing
32210: Mineral/mining policy and administrative management
32220: Mineral prospection and exploration
410: General Environment Protection</t>
  </si>
  <si>
    <t>Basic infrastructure rehabilitation and development</t>
  </si>
  <si>
    <t xml:space="preserve">Infrastructure rehabilitation and development to facilitate recovery and resilience building and enable populations to restore their livelihoods in the wake of an emergency situation: restoring pre-existing and building essential infrastructure and facilities (e.g. roads, bridges, irrigation, water and sanitation, shelter, health care services, education). Includes longer-term reconstruction (“build back better”) or construction of new infrastructure (see also categories 5.1 “Water and sanitation”, 5.2 “Health”, 5.3 “Education”, and other categories for relevant sectors). </t>
  </si>
  <si>
    <t>73010: Immediate post-emergency reconstruction and rehabilitation</t>
  </si>
  <si>
    <t>For MPTFO Use</t>
  </si>
  <si>
    <t xml:space="preserve">Sub-Total </t>
  </si>
  <si>
    <t>Third Tranche:</t>
  </si>
  <si>
    <t>Other peacebuilding objectives not related to specific SDG target</t>
  </si>
  <si>
    <t>Other PB activities - Not PB areas related</t>
  </si>
  <si>
    <t>1.1 By 2030, eradicate extreme poverty for all people everywhere, currently measured as people living on less than $1.25 a day</t>
  </si>
  <si>
    <t>1.1</t>
  </si>
  <si>
    <t>1.1 Electoral processes</t>
  </si>
  <si>
    <t>PB1 Political Process</t>
  </si>
  <si>
    <t>1.2 By 2030, reduce at least by half the proportion of men, women and children of all ages living in poverty in all its dimensions according to national definitions</t>
  </si>
  <si>
    <t>1.2</t>
  </si>
  <si>
    <t>1.2 Facilitating and promoting inclusive dialogue</t>
  </si>
  <si>
    <t>1.3 Implement nationally appropriate social protection systems and measures for all, including floors, and by 2030 achieve substantial coverage of the poor and the vulnerable</t>
  </si>
  <si>
    <t>1.3</t>
  </si>
  <si>
    <t>1.3 Reconciliation</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</si>
  <si>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</si>
  <si>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</si>
  <si>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1.4 Conflict management capacities, mediation and dialogue capacities and infrastructures for peace at national and subnational level</t>
  </si>
  <si>
    <t>1.5 By 2030, build the resilience of the poor and those in vulnerable situations and reduce their exposure and vulnerability to climate-related extreme events and other economic, social and environmental shocks and disasters</t>
  </si>
  <si>
    <t>1.5</t>
  </si>
  <si>
    <t>1.4.1 Peace agreement implementation</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</si>
  <si>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</si>
  <si>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</si>
  <si>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1.4.2 Mediation</t>
  </si>
  <si>
    <t>1.b Create sound policy frameworks at the national, regional and international levels, based on pro-poor and gender-sensitive development strategies, to support accelerated investment in poverty eradication actions</t>
  </si>
  <si>
    <t>1.b</t>
  </si>
  <si>
    <t>1.4.3 Early warning mechanisms</t>
  </si>
  <si>
    <t>2.1 By 2030, end hunger and ensure access by all people, in particular the poor and people in vulnerable situations, including infants, to safe, nutritious and sufficient food all year round</t>
  </si>
  <si>
    <t>2.1</t>
  </si>
  <si>
    <t>1.4.4 Community violence reduction (CVR)</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</si>
  <si>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</si>
  <si>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</si>
  <si>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1.4.5 Peace infrastructures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</si>
  <si>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</si>
  <si>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</si>
  <si>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1.4.6 Other</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</si>
  <si>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</si>
  <si>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</si>
  <si>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1.5 Legislatures and political parties</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</si>
  <si>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</si>
  <si>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</si>
  <si>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1.6 Democratic participation</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</si>
  <si>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</si>
  <si>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</si>
  <si>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1.7 Civil society, communities and civic engagement</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</si>
  <si>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</si>
  <si>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</si>
  <si>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1.7.1 Inter-community relationships</t>
  </si>
  <si>
    <t>2.c Adopt measures to ensure the proper functioning of food commodity markets and their derivatives and facilitate timely access to market information, including on food reserves, in order to help limit extreme food price volatility</t>
  </si>
  <si>
    <t>2.c</t>
  </si>
  <si>
    <t>1.7.2 State-society relationships</t>
  </si>
  <si>
    <t>3.1 By 2030, reduce the global maternal mortality ratio to less than 70 per 100,000 live births</t>
  </si>
  <si>
    <t>3.1</t>
  </si>
  <si>
    <t>1.7.3 Other</t>
  </si>
  <si>
    <t>3.2 By 2030, end preventable deaths of newborns and children under 5 years of age, with all countries aiming to reduce neonatal mortality to at least as low as 12 per 1,000 live births and under-5 mortality to at least as low as 25 per 1,000 live births</t>
  </si>
  <si>
    <t>3.2</t>
  </si>
  <si>
    <t>1.8 Women empowerment and gender equality</t>
  </si>
  <si>
    <t>3.3 By 2030, end the epidemics of AIDS, tuberculosis, malaria and neglected tropical diseases and combat hepatitis, water-borne diseases and other communicable diseases</t>
  </si>
  <si>
    <t>3.3</t>
  </si>
  <si>
    <t>1.9 Youth empowerment and participation</t>
  </si>
  <si>
    <t>3.4  By 2030, reduce by one third premature mortality from non-communicable diseases through prevention and treatment and promote mental health and well-being</t>
  </si>
  <si>
    <t>3.4</t>
  </si>
  <si>
    <t>1.10 Media and free flow of information</t>
  </si>
  <si>
    <t>3.5 Strengthen the prevention and treatment of substance abuse, including narcotic drug abuse and harmful use of alcohol</t>
  </si>
  <si>
    <t>3.5</t>
  </si>
  <si>
    <t>1.11 Other</t>
  </si>
  <si>
    <t>3.6 By 2020, halve the number of global deaths and injuries from road traffic accidents</t>
  </si>
  <si>
    <t>3.6</t>
  </si>
  <si>
    <t>2.1 Mine action</t>
  </si>
  <si>
    <t>PB2 Safety and Security</t>
  </si>
  <si>
    <t>3.7 By 2030, ensure universal access to sexual and reproductive health-care services, including for family planning, information and education, and the integration of reproductive health into national strategies and programmes</t>
  </si>
  <si>
    <t>3.7</t>
  </si>
  <si>
    <t>2.2 Small arms and light weapons</t>
  </si>
  <si>
    <t>3.8 Achieve universal health coverage, including financial risk protection, access to quality essential health-care services and access to safe, effective, quality and affordable essential medicines and vaccines for all</t>
  </si>
  <si>
    <t>3.8</t>
  </si>
  <si>
    <t>2.3 Sexual and gender-based violence</t>
  </si>
  <si>
    <t>3.9 By 2030, substantially reduce the number of deaths and illnesses from hazardous chemicals and air, water and soil pollution and contamination</t>
  </si>
  <si>
    <t>3.9</t>
  </si>
  <si>
    <t>2.4 Child soldiers</t>
  </si>
  <si>
    <t>3.a Strengthen the implementation of the World Health Organization Framework Convention on Tobacco Control in all countries, as appropriate</t>
  </si>
  <si>
    <t>3.a</t>
  </si>
  <si>
    <t>2.5 Disarmament, demobilization and reintegration (DDR)</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</si>
  <si>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</si>
  <si>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</si>
  <si>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2.6 Police</t>
  </si>
  <si>
    <t>3.c Substantially increase health financing and the recruitment, development, training and retention of the health workforce in developing countries, especially in least developed countries and small island developing States</t>
  </si>
  <si>
    <t>3.c</t>
  </si>
  <si>
    <t>2.7 Security sector governance</t>
  </si>
  <si>
    <t>3.d Strengthen the capacity of all countries, in particular developing countries, for early warning, risk reduction and management of national and global health risks</t>
  </si>
  <si>
    <t>3.d</t>
  </si>
  <si>
    <t>2.7.1 PVE</t>
  </si>
  <si>
    <t>4.1 By 2030, ensure that all girls and boys complete free, equitable and quality primary and secondary education leading to relevant and effective learning outcomes</t>
  </si>
  <si>
    <t>4.1</t>
  </si>
  <si>
    <t>2.7.2 Other</t>
  </si>
  <si>
    <t>4.2 By 2030, ensure that all girls and boys have access to quality early childhood development, care and pre-primary education so that they are ready for primary education</t>
  </si>
  <si>
    <t>4.2</t>
  </si>
  <si>
    <t>2.8 Other</t>
  </si>
  <si>
    <t>4.3 By 2030, ensure equal access for all women and men to affordable and quality technical, vocational and tertiary education, including university</t>
  </si>
  <si>
    <t>4.3</t>
  </si>
  <si>
    <t>3.1 Rule of law</t>
  </si>
  <si>
    <t>PB3 Rule of Law and Human Rights</t>
  </si>
  <si>
    <t>4.4 By 2030, substantially increase the number of youth and adults who have relevant skills, including technical and vocational skills, for employment, decent jobs and entrepreneurship</t>
  </si>
  <si>
    <t>4.4</t>
  </si>
  <si>
    <t>3.1.1 Constitutional reform</t>
  </si>
  <si>
    <t>4.5 By 2030, eliminate gender disparities in education and ensure equal access to all levels of education and vocational training for the vulnerable, including persons with disabilities, indigenous peoples and children in vulnerable situations</t>
  </si>
  <si>
    <t>4.5</t>
  </si>
  <si>
    <t>3.1.2 Other</t>
  </si>
  <si>
    <t>4.6 By 2030, ensure that all youth and a substantial proportion of adults, both men and women, achieve literacy and numeracy</t>
  </si>
  <si>
    <t>4.6</t>
  </si>
  <si>
    <t>3.2 Access to justice (including informal or traditional mechanisms)</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</si>
  <si>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</si>
  <si>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</si>
  <si>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3.3 Performance and independence of justice institutions</t>
  </si>
  <si>
    <t>4.a Build and upgrade education facilities that are child, disability and gender sensitive and provide safe, non-violent, inclusive and effective learning environments for all</t>
  </si>
  <si>
    <t>4.a</t>
  </si>
  <si>
    <t>3.4 Capacity of justice institutions, including prisons</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</si>
  <si>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</si>
  <si>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</si>
  <si>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3.4.1 Penitentiary system</t>
  </si>
  <si>
    <t>4.c By 2030, substantially increase the supply of qualified teachers, including through international cooperation for teacher training in developing countries, especially least developed countries and small island developing States</t>
  </si>
  <si>
    <t>4.c</t>
  </si>
  <si>
    <t>3.4.2 Other</t>
  </si>
  <si>
    <t>5.1 End all forms of discrimination against all women and girls everywhere</t>
  </si>
  <si>
    <t>5.1</t>
  </si>
  <si>
    <t>3.5 Transitional justice, including mechanisms for truth seeking, accountability, reparation and guarantee of non-recurrence</t>
  </si>
  <si>
    <t>5.2 Eliminate all forms of violence against all women and girls in the public and private spheres, including trafficking and sexual and other types of exploitation</t>
  </si>
  <si>
    <t>5.2</t>
  </si>
  <si>
    <t>3.6 Protection of civilians</t>
  </si>
  <si>
    <t>5.3 Eliminate all harmful practices, such as child, early and forced marriage and female genital mutilation</t>
  </si>
  <si>
    <t>5.3</t>
  </si>
  <si>
    <t>3.7 Human Rights</t>
  </si>
  <si>
    <t>5.4 Recognize and value unpaid care and domestic work through the provision of public services, infrastructure and social protection policies and the promotion of shared responsibility within the household and the family as nationally appropriate</t>
  </si>
  <si>
    <t>5.4</t>
  </si>
  <si>
    <t>3.7.1 Hate speech</t>
  </si>
  <si>
    <t>5.5 Ensure women’s full and effective participation and equal opportunities for leadership at all levels of decision-making in political, economic and public life</t>
  </si>
  <si>
    <t>5.5</t>
  </si>
  <si>
    <t>3.7.2 Protection of human rights defenders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</si>
  <si>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</si>
  <si>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</si>
  <si>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3.7.3 Other</t>
  </si>
  <si>
    <t>5.a Undertake reforms to give women equal rights to economic resources, as well as access to ownership and control over land and other forms of property, financial services, inheritance and natural resources, in accordance with national laws</t>
  </si>
  <si>
    <t>5.a</t>
  </si>
  <si>
    <t>3.8 Other</t>
  </si>
  <si>
    <t>5.b Enhance the use of enabling technology, in particular information and communications technology, to promote the empowerment of women</t>
  </si>
  <si>
    <t>5.b</t>
  </si>
  <si>
    <t>4.1 Center of government and executive coordination</t>
  </si>
  <si>
    <t>PB4 Core Government Functions</t>
  </si>
  <si>
    <t>5.c Adopt and strengthen sound policies and enforceable legislation for the promotion of gender equality and the empowerment of all women and girls at all levels</t>
  </si>
  <si>
    <t>5.c</t>
  </si>
  <si>
    <t>4.2 Basic public administration at the national and subnational level</t>
  </si>
  <si>
    <t>6.1 By 2030, achieve universal and equitable access to safe and affordable drinking water for all</t>
  </si>
  <si>
    <t>6.1</t>
  </si>
  <si>
    <t>4.3 Multi-dimensional risk management (violence, disasters, climate change, etc.)</t>
  </si>
  <si>
    <t>6.2 By 2030, achieve access to adequate and equitable sanitation and hygiene for all and end open defecation, paying special attention to the needs of women and girls and those in vulnerable situations</t>
  </si>
  <si>
    <t>6.2</t>
  </si>
  <si>
    <t>4.4 Anti-corruption organizations, institutions, measures and transparency</t>
  </si>
  <si>
    <t>6.3 By 2030, improve water quality by reducing pollution, eliminating dumping and minimizing release of hazardous chemicals and materials, halving the proportion of untreated wastewater and substantially increasing recycling and safe reuse globally</t>
  </si>
  <si>
    <t>6.3</t>
  </si>
  <si>
    <t>4.4.1 Organized crime</t>
  </si>
  <si>
    <t>6.4 By 2030, substantially increase water-use efficiency across all sectors and ensure sustainable withdrawals and supply of freshwater to address water scarcity and substantially reduce the number of people suffering from water scarcity</t>
  </si>
  <si>
    <t>6.4</t>
  </si>
  <si>
    <t>4.4.2 Other</t>
  </si>
  <si>
    <t>6.5 By 2030, implement integrated water resources management at all levels, including through transboundary cooperation as appropriate</t>
  </si>
  <si>
    <t>6.5</t>
  </si>
  <si>
    <t>4.5 Public sector policy and administrative management</t>
  </si>
  <si>
    <t>6.6 By 2020, protect and restore water-related ecosystems, including mountains, forests, wetlands, rivers, aquifers and lakes</t>
  </si>
  <si>
    <t>6.6</t>
  </si>
  <si>
    <t>4.6 Public finance management at national and subnational level</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</si>
  <si>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</si>
  <si>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</si>
  <si>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4.7 Decentralization and subnational governance</t>
  </si>
  <si>
    <t>6.b Support and strengthen the participation of local communities in improving water and sanitation management</t>
  </si>
  <si>
    <t>6.b</t>
  </si>
  <si>
    <t>4.8 Other</t>
  </si>
  <si>
    <t>7.1 By 2030, ensure universal access to affordable, reliable and modern energy services</t>
  </si>
  <si>
    <t>7.1</t>
  </si>
  <si>
    <t>5.1 Water and sanitation</t>
  </si>
  <si>
    <t>PB5 Basic Services</t>
  </si>
  <si>
    <t>7.2 By 2030, increase substantially the share of renewable energy in the global energy mix</t>
  </si>
  <si>
    <t>7.2</t>
  </si>
  <si>
    <t>5.2 Health</t>
  </si>
  <si>
    <t>7.3 By 2030, double the global rate of improvement in energy efficiency</t>
  </si>
  <si>
    <t>7.3</t>
  </si>
  <si>
    <t>5.2.1 MHPSS/Trauma</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</si>
  <si>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</si>
  <si>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</si>
  <si>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5.2.2 Other</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</si>
  <si>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</si>
  <si>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</si>
  <si>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5.3 Education</t>
  </si>
  <si>
    <t>8.1 Sustain per capita economic growth in accordance with national circumstances and, in particular, at least 7 per cent gross domestic product growth per annum in the least developed countries</t>
  </si>
  <si>
    <t>8.1</t>
  </si>
  <si>
    <t>5.4 Food security</t>
  </si>
  <si>
    <t>8.2 Achieve higher levels of economic productivity through diversification, technological upgrading and innovation, including through a focus on high-value added and labour-intensive sectors</t>
  </si>
  <si>
    <t>8.2</t>
  </si>
  <si>
    <t>5.5 Safe and sustainable return and (re-)integration of internally displaced persons, refugees and migrants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</si>
  <si>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</si>
  <si>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</si>
  <si>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5.6 Other</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</si>
  <si>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</si>
  <si>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</si>
  <si>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6.1 Employment generation and livelihoods (e.g., in agriculture and public works), particularly for women, youth and demobilized former combatants</t>
  </si>
  <si>
    <t>PB6 Economy</t>
  </si>
  <si>
    <t>8.5 By 2030, achieve full and productive employment and decent work for all women and men, including for young people and persons with disabilities, and equal pay for work of equal value</t>
  </si>
  <si>
    <t>8.5</t>
  </si>
  <si>
    <t>6.1.1 Small grants facility</t>
  </si>
  <si>
    <t>8.6 By 2020, substantially reduce the proportion of youth not in employment, education or training</t>
  </si>
  <si>
    <t>8.6</t>
  </si>
  <si>
    <t>6.1.2 Other</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</si>
  <si>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</si>
  <si>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</si>
  <si>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6.2 Economic recovery through enterprise recovery, including value chain</t>
  </si>
  <si>
    <t>8.8  Protect labour rights and promote safe and secure working environments for all workers, including migrant workers, in particular women migrants, and those in precarious employment</t>
  </si>
  <si>
    <t>8.8</t>
  </si>
  <si>
    <t>6.2.1 Public-private partnership</t>
  </si>
  <si>
    <t>8.9 By 2030, devise and implement policies to promote sustainable tourism that creates jobs and promotes local culture and products</t>
  </si>
  <si>
    <t>8.9</t>
  </si>
  <si>
    <t>6.2.2 Innovative/blended finance</t>
  </si>
  <si>
    <t>8.10 Strengthen the capacity of domestic financial institutions to encourage and expand access to banking, insurance and financial services for all</t>
  </si>
  <si>
    <t>8.10</t>
  </si>
  <si>
    <t>6.2.3 Other</t>
  </si>
  <si>
    <t>8.a Increase Aid for Trade support for developing countries, in particular least developed countries, including through the Enhanced Integrated Framework for Trade-related Technical Assistance to Least Developed Countries</t>
  </si>
  <si>
    <t>8.a</t>
  </si>
  <si>
    <t>6.3 Management of natural resources (including land and extractives) and climate change</t>
  </si>
  <si>
    <t>8.b By 2020, develop and operationalize a global strategy for youth employment and implement the Global Jobs Pact of the International Labour Organization</t>
  </si>
  <si>
    <t>8.b</t>
  </si>
  <si>
    <t>6.3.1 Transhumance</t>
  </si>
  <si>
    <t>9.1 Develop quality, reliable, sustainable and resilient infrastructure, including regional and trans-border infrastructure, to support economic development and human well-being, with a focus on affordable and equitable access for all</t>
  </si>
  <si>
    <t>9.1</t>
  </si>
  <si>
    <t>6.3.2 Land</t>
  </si>
  <si>
    <t>9.2 Promote inclusive and sustainable industrialization and, by 2030, significantly raise industry’s share of employment and gross domestic product, in line with national circumstances, and double its share in least developed countries</t>
  </si>
  <si>
    <t>9.2</t>
  </si>
  <si>
    <t>6.3.3 Water</t>
  </si>
  <si>
    <t>9.3 Increase the access of small-scale industrial and other enterprises, in particular in developing countries, to financial services, including affordable credit, and their integration into value chains and markets</t>
  </si>
  <si>
    <t>9.3</t>
  </si>
  <si>
    <t>6.3.4 Renewable energy</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</si>
  <si>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</si>
  <si>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</si>
  <si>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6.3.5 Climate change adaptation</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</si>
  <si>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</si>
  <si>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</si>
  <si>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6.3.6 Other</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</si>
  <si>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</si>
  <si>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</si>
  <si>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6.4 Basic infrastructure rehabilitation and development</t>
  </si>
  <si>
    <t>9.b Support domestic technology development, research and innovation in developing countries, including by ensuring a conducive policy environment for, inter alia, industrial diversification and value addition to commodities</t>
  </si>
  <si>
    <t>9.b</t>
  </si>
  <si>
    <t>6.5 Other</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</si>
  <si>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</si>
  <si>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</si>
  <si>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</si>
  <si>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</si>
  <si>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</si>
  <si>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</si>
  <si>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</si>
  <si>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</si>
  <si>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</si>
  <si>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</si>
  <si>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</si>
  <si>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</si>
  <si>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</si>
  <si>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</si>
  <si>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</si>
  <si>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</si>
  <si>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</si>
  <si>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</si>
  <si>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</si>
  <si>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</si>
  <si>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</si>
  <si>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</si>
  <si>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</si>
  <si>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</si>
  <si>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</si>
  <si>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</si>
  <si>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</si>
  <si>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</si>
  <si>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</si>
  <si>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</si>
  <si>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</si>
  <si>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</si>
  <si>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</si>
  <si>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</si>
  <si>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</si>
  <si>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</si>
  <si>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</si>
  <si>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</si>
  <si>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</si>
  <si>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</si>
  <si>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</si>
  <si>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</si>
  <si>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</si>
  <si>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</si>
  <si>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</si>
  <si>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</si>
  <si>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</si>
  <si>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</si>
  <si>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</si>
  <si>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</si>
  <si>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</si>
  <si>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</si>
  <si>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</si>
  <si>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</si>
  <si>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</si>
  <si>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</si>
  <si>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</si>
  <si>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</si>
  <si>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</si>
  <si>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</si>
  <si>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</si>
  <si>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</si>
  <si>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</si>
  <si>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</si>
  <si>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</si>
  <si>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</si>
  <si>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</si>
  <si>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</si>
  <si>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</si>
  <si>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</si>
  <si>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</si>
  <si>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</si>
  <si>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</si>
  <si>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</si>
  <si>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</si>
  <si>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</si>
  <si>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</si>
  <si>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</si>
  <si>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</si>
  <si>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</si>
  <si>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</si>
  <si>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</si>
  <si>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</si>
  <si>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</si>
  <si>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</si>
  <si>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</si>
  <si>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</si>
  <si>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</si>
  <si>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</si>
  <si>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</si>
  <si>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</si>
  <si>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</si>
  <si>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</si>
  <si>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</si>
  <si>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</si>
  <si>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</si>
  <si>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</si>
  <si>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</si>
  <si>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</si>
  <si>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</si>
  <si>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</si>
  <si>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</si>
  <si>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</si>
  <si>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</si>
  <si>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</si>
  <si>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</si>
  <si>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</si>
  <si>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</si>
  <si>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</si>
  <si>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</si>
  <si>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</si>
  <si>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</si>
  <si>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</si>
  <si>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</si>
  <si>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</si>
  <si>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</si>
  <si>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</si>
  <si>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</si>
  <si>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</si>
  <si>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</si>
  <si>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</si>
  <si>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</si>
  <si>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</si>
  <si>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</si>
  <si>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</si>
  <si>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</si>
  <si>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</si>
  <si>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</si>
  <si>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</si>
  <si>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</si>
  <si>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</si>
  <si>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</si>
  <si>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</si>
  <si>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</si>
  <si>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</si>
  <si>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</si>
  <si>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</si>
  <si>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</si>
  <si>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</si>
  <si>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</si>
  <si>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</si>
  <si>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</si>
  <si>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</si>
  <si>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</si>
  <si>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</si>
  <si>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</si>
  <si>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</si>
  <si>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</si>
  <si>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</si>
  <si>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</si>
  <si>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</si>
  <si>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</si>
  <si>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</si>
  <si>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</si>
  <si>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</si>
  <si>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</si>
  <si>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</si>
  <si>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</si>
  <si>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</si>
  <si>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</si>
  <si>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</si>
  <si>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</si>
  <si>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</si>
  <si>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</si>
  <si>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</si>
  <si>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</si>
  <si>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</si>
  <si>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</si>
  <si>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</si>
  <si>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</si>
  <si>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</si>
  <si>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</si>
  <si>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</si>
  <si>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</si>
  <si>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</si>
  <si>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</si>
  <si>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</si>
  <si>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</si>
  <si>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</si>
  <si>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</si>
  <si>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rPr>
        <b/>
        <sz val="11"/>
        <color rgb="FF000000"/>
        <rFont val="Calibri"/>
        <family val="2"/>
        <scheme val="minor"/>
      </rPr>
      <t>For project team use</t>
    </r>
    <r>
      <rPr>
        <sz val="11"/>
        <color rgb="FFFF0000"/>
        <rFont val="Calibri"/>
        <family val="2"/>
        <scheme val="minor"/>
      </rPr>
      <t xml:space="preserve"> </t>
    </r>
    <r>
      <rPr>
        <b/>
        <sz val="11"/>
        <color rgb="FFFF0000"/>
        <rFont val="Calibri"/>
        <family val="2"/>
        <scheme val="minor"/>
      </rPr>
      <t>(Before completing this section, please read the SG dasboard coding guidelines)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</si>
</sst>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3"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color rgb="FF000000"/>
      <name val="Arial"/>
      <family val="2"/>
    </font>
    <font>
      <u/>
      <sz val="11"/>
      <color theme="10"/>
      <name val="Calibri"/>
      <family val="2"/>
      <scheme val="minor"/>
    </font>
    <font>
      <i/>
      <sz val="11"/>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b/>
      <sz val="11"/>
      <color rgb="FFFF0000"/>
      <name val="Calibri"/>
      <family val="2"/>
      <scheme val="minor"/>
    </font>
    <font>
      <b/>
      <sz val="11"/>
      <color rgb="FF000000"/>
      <name val="Calibri"/>
      <family val="2"/>
    </font>
    <font>
      <b/>
      <sz val="11"/>
      <color rgb="FFFF0000"/>
      <name val="Calibri"/>
      <family val="2"/>
    </font>
    <font>
      <b/>
      <sz val="11"/>
      <color theme="1"/>
      <name val="Calibri"/>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6E0B4"/>
        <bgColor indexed="64"/>
      </patternFill>
    </fill>
    <fill>
      <patternFill patternType="solid">
        <fgColor rgb="FFFFFFCC"/>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tint="0.39997558519241921"/>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0" fontId="24" fillId="0" borderId="0" applyNumberFormat="0" applyFill="0" applyBorder="0" applyAlignment="0" applyProtection="0"/>
  </cellStyleXfs>
  <cellXfs count="317">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4" xfId="0" applyNumberFormat="1" applyFont="1" applyFill="1" applyBorder="1" applyAlignment="1">
      <alignment wrapText="1"/>
    </xf>
    <xf numFmtId="0" fontId="5" fillId="0" borderId="0" xfId="0" applyFont="1"/>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14" xfId="0" applyNumberFormat="1" applyFont="1" applyFill="1" applyBorder="1" applyAlignment="1">
      <alignment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4"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3" fillId="0" borderId="3" xfId="0" applyFont="1" applyBorder="1" applyAlignment="1">
      <alignment horizontal="center" vertical="center"/>
    </xf>
    <xf numFmtId="0" fontId="24" fillId="0" borderId="3" xfId="4" applyBorder="1" applyAlignment="1">
      <alignment horizontal="center" vertical="center" wrapText="1"/>
    </xf>
    <xf numFmtId="0" fontId="3" fillId="11" borderId="3" xfId="0" applyFont="1" applyFill="1" applyBorder="1" applyAlignment="1">
      <alignment horizontal="center" vertical="top" wrapText="1"/>
    </xf>
    <xf numFmtId="0" fontId="0" fillId="11" borderId="3" xfId="0" applyFill="1" applyBorder="1" applyAlignment="1">
      <alignment vertical="center"/>
    </xf>
    <xf numFmtId="0" fontId="0" fillId="11" borderId="3" xfId="0" applyFill="1" applyBorder="1" applyAlignment="1">
      <alignment horizontal="center" vertical="center" wrapText="1"/>
    </xf>
    <xf numFmtId="0" fontId="0" fillId="12" borderId="3" xfId="0" applyFill="1" applyBorder="1" applyAlignment="1">
      <alignment vertical="top"/>
    </xf>
    <xf numFmtId="0" fontId="0" fillId="12" borderId="3" xfId="0" applyFill="1" applyBorder="1" applyAlignment="1">
      <alignment vertical="top" wrapText="1"/>
    </xf>
    <xf numFmtId="0" fontId="0" fillId="12" borderId="3" xfId="0" applyFill="1" applyBorder="1" applyAlignment="1">
      <alignment vertical="center"/>
    </xf>
    <xf numFmtId="0" fontId="0" fillId="12" borderId="3" xfId="0" applyFill="1" applyBorder="1" applyAlignment="1">
      <alignment horizontal="center" vertical="center" wrapText="1"/>
    </xf>
    <xf numFmtId="0" fontId="0" fillId="13" borderId="3" xfId="0" applyFill="1" applyBorder="1" applyAlignment="1">
      <alignment vertical="top" wrapText="1"/>
    </xf>
    <xf numFmtId="0" fontId="0" fillId="12" borderId="5" xfId="0" applyFill="1" applyBorder="1" applyAlignment="1">
      <alignment vertical="top"/>
    </xf>
    <xf numFmtId="0" fontId="0" fillId="12" borderId="5" xfId="0" applyFill="1" applyBorder="1" applyAlignment="1">
      <alignment vertical="top" wrapText="1"/>
    </xf>
    <xf numFmtId="0" fontId="25" fillId="14" borderId="40" xfId="0" applyFont="1" applyFill="1" applyBorder="1" applyAlignment="1">
      <alignment horizontal="right" vertical="top"/>
    </xf>
    <xf numFmtId="0" fontId="25" fillId="14" borderId="42" xfId="0" applyFont="1" applyFill="1" applyBorder="1" applyAlignment="1">
      <alignment vertical="top" wrapText="1"/>
    </xf>
    <xf numFmtId="0" fontId="0" fillId="14" borderId="3" xfId="0" applyFill="1" applyBorder="1" applyAlignment="1">
      <alignment vertical="center"/>
    </xf>
    <xf numFmtId="0" fontId="0" fillId="14" borderId="3" xfId="0" applyFill="1" applyBorder="1" applyAlignment="1">
      <alignment horizontal="center" vertical="center" wrapText="1"/>
    </xf>
    <xf numFmtId="0" fontId="25" fillId="14" borderId="56" xfId="0" applyFont="1" applyFill="1" applyBorder="1" applyAlignment="1">
      <alignment horizontal="right" vertical="top"/>
    </xf>
    <xf numFmtId="0" fontId="25" fillId="14" borderId="57" xfId="0" applyFont="1" applyFill="1" applyBorder="1" applyAlignment="1">
      <alignment vertical="top" wrapText="1"/>
    </xf>
    <xf numFmtId="0" fontId="25" fillId="14" borderId="46" xfId="0" applyFont="1" applyFill="1" applyBorder="1" applyAlignment="1">
      <alignment horizontal="right" vertical="top"/>
    </xf>
    <xf numFmtId="0" fontId="25" fillId="14" borderId="58" xfId="0" applyFont="1" applyFill="1" applyBorder="1" applyAlignment="1">
      <alignment vertical="top" wrapText="1"/>
    </xf>
    <xf numFmtId="0" fontId="0" fillId="12" borderId="39" xfId="0" applyFill="1" applyBorder="1" applyAlignment="1">
      <alignment vertical="top"/>
    </xf>
    <xf numFmtId="0" fontId="0" fillId="12" borderId="39" xfId="0" applyFill="1" applyBorder="1" applyAlignment="1">
      <alignment vertical="top" wrapText="1"/>
    </xf>
    <xf numFmtId="2" fontId="0" fillId="12" borderId="3" xfId="0" applyNumberFormat="1" applyFill="1" applyBorder="1" applyAlignment="1">
      <alignment vertical="top"/>
    </xf>
    <xf numFmtId="2" fontId="3" fillId="11" borderId="3" xfId="0" applyNumberFormat="1" applyFont="1" applyFill="1" applyBorder="1" applyAlignment="1">
      <alignment horizontal="center" vertical="top"/>
    </xf>
    <xf numFmtId="0" fontId="0" fillId="12" borderId="3" xfId="0" applyFill="1" applyBorder="1" applyAlignment="1">
      <alignment vertical="center" wrapText="1"/>
    </xf>
    <xf numFmtId="0" fontId="25" fillId="14" borderId="3" xfId="0" applyFont="1" applyFill="1" applyBorder="1" applyAlignment="1">
      <alignment horizontal="right" vertical="top"/>
    </xf>
    <xf numFmtId="0" fontId="25" fillId="14" borderId="3" xfId="0" applyFont="1" applyFill="1" applyBorder="1" applyAlignment="1">
      <alignment vertical="top" wrapText="1"/>
    </xf>
    <xf numFmtId="0" fontId="3" fillId="11" borderId="3" xfId="0" applyFont="1" applyFill="1" applyBorder="1" applyAlignment="1">
      <alignment horizontal="center" vertical="top"/>
    </xf>
    <xf numFmtId="0" fontId="25" fillId="14" borderId="3" xfId="0" applyFont="1" applyFill="1" applyBorder="1" applyAlignment="1">
      <alignment horizontal="left" vertical="top" wrapText="1"/>
    </xf>
    <xf numFmtId="0" fontId="16" fillId="12" borderId="3" xfId="0" applyFont="1" applyFill="1" applyBorder="1" applyAlignment="1">
      <alignment vertical="center"/>
    </xf>
    <xf numFmtId="0" fontId="26" fillId="12" borderId="3" xfId="0" applyFont="1" applyFill="1" applyBorder="1" applyAlignment="1">
      <alignment vertical="center"/>
    </xf>
    <xf numFmtId="0" fontId="26" fillId="11" borderId="3" xfId="0" applyFont="1" applyFill="1" applyBorder="1" applyAlignment="1">
      <alignment vertical="center"/>
    </xf>
    <xf numFmtId="46" fontId="0" fillId="12" borderId="3" xfId="0" applyNumberFormat="1" applyFill="1" applyBorder="1" applyAlignment="1">
      <alignment horizontal="center" vertical="center" wrapText="1"/>
    </xf>
    <xf numFmtId="0" fontId="0" fillId="14" borderId="3" xfId="0" applyFill="1" applyBorder="1" applyAlignment="1">
      <alignment vertical="center" wrapText="1"/>
    </xf>
    <xf numFmtId="0" fontId="26" fillId="14" borderId="3" xfId="0" applyFont="1" applyFill="1" applyBorder="1" applyAlignment="1">
      <alignment vertical="center"/>
    </xf>
    <xf numFmtId="0" fontId="25" fillId="14" borderId="5" xfId="0" applyFont="1" applyFill="1" applyBorder="1" applyAlignment="1">
      <alignment horizontal="right" vertical="top"/>
    </xf>
    <xf numFmtId="0" fontId="25" fillId="14" borderId="5" xfId="0" applyFont="1" applyFill="1" applyBorder="1" applyAlignment="1">
      <alignment horizontal="left" vertical="top" wrapText="1"/>
    </xf>
    <xf numFmtId="9" fontId="0" fillId="0" borderId="0" xfId="0" applyNumberFormat="1"/>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2" fontId="8" fillId="12" borderId="3" xfId="0" applyNumberFormat="1" applyFont="1" applyFill="1" applyBorder="1" applyAlignment="1">
      <alignment vertical="top"/>
    </xf>
    <xf numFmtId="0" fontId="8" fillId="12" borderId="3" xfId="0" applyFont="1" applyFill="1" applyBorder="1" applyAlignment="1">
      <alignment vertical="top" wrapText="1"/>
    </xf>
    <xf numFmtId="9" fontId="0" fillId="15" borderId="3" xfId="2" applyFont="1" applyFill="1" applyBorder="1" applyAlignment="1" applyProtection="1">
      <alignment vertical="center" wrapText="1"/>
      <protection locked="0"/>
    </xf>
    <xf numFmtId="44" fontId="0" fillId="2" borderId="9" xfId="0" applyNumberFormat="1" applyFill="1" applyBorder="1" applyAlignment="1">
      <alignment vertical="center" wrapText="1"/>
    </xf>
    <xf numFmtId="9" fontId="0" fillId="15" borderId="13" xfId="2" applyFont="1" applyFill="1" applyBorder="1" applyAlignment="1" applyProtection="1">
      <alignment vertical="center" wrapText="1"/>
      <protection locked="0"/>
    </xf>
    <xf numFmtId="44" fontId="0" fillId="2" borderId="14" xfId="0" applyNumberFormat="1" applyFill="1" applyBorder="1" applyAlignment="1">
      <alignment vertical="center" wrapText="1"/>
    </xf>
    <xf numFmtId="0" fontId="0" fillId="0" borderId="0" xfId="0" applyAlignment="1">
      <alignment vertical="center" wrapText="1"/>
    </xf>
    <xf numFmtId="0" fontId="3" fillId="2" borderId="10"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0" fontId="0" fillId="0" borderId="0" xfId="0" applyAlignment="1">
      <alignment horizontal="left" vertical="top"/>
    </xf>
    <xf numFmtId="0" fontId="15" fillId="0" borderId="0" xfId="0" applyFont="1" applyAlignment="1">
      <alignment horizontal="left" vertical="top"/>
    </xf>
    <xf numFmtId="49" fontId="0" fillId="0" borderId="0" xfId="0" applyNumberFormat="1" applyAlignment="1">
      <alignment horizontal="left" vertical="top"/>
    </xf>
    <xf numFmtId="0" fontId="4" fillId="0" borderId="0" xfId="3" applyAlignment="1">
      <alignment horizontal="left" vertical="top"/>
    </xf>
    <xf numFmtId="49" fontId="16" fillId="0" borderId="0" xfId="0" applyNumberFormat="1" applyFont="1" applyAlignment="1">
      <alignment horizontal="left" vertical="top"/>
    </xf>
    <xf numFmtId="0" fontId="23" fillId="10" borderId="0" xfId="0" applyFont="1" applyFill="1" applyAlignment="1">
      <alignment horizontal="left" vertical="top"/>
    </xf>
    <xf numFmtId="0" fontId="23" fillId="0" borderId="0" xfId="0" applyFont="1" applyAlignment="1">
      <alignment horizontal="left" vertical="top"/>
    </xf>
    <xf numFmtId="49" fontId="16" fillId="0" borderId="0" xfId="0" applyNumberFormat="1" applyFont="1" applyAlignment="1">
      <alignment horizontal="left" vertical="top" wrapText="1"/>
    </xf>
    <xf numFmtId="0" fontId="0" fillId="16" borderId="8" xfId="0" applyFill="1" applyBorder="1" applyAlignment="1" applyProtection="1">
      <alignment horizontal="left" vertical="top" wrapText="1"/>
      <protection locked="0"/>
    </xf>
    <xf numFmtId="0" fontId="0" fillId="16" borderId="12" xfId="0" applyFill="1" applyBorder="1" applyAlignment="1" applyProtection="1">
      <alignment horizontal="left" vertical="top" wrapText="1"/>
      <protection locked="0"/>
    </xf>
    <xf numFmtId="0" fontId="27" fillId="17" borderId="8" xfId="0" applyFont="1" applyFill="1" applyBorder="1" applyAlignment="1">
      <alignment vertical="center" wrapText="1"/>
    </xf>
    <xf numFmtId="0" fontId="27" fillId="18" borderId="8" xfId="0" applyFont="1" applyFill="1" applyBorder="1" applyAlignment="1">
      <alignment vertical="center" wrapText="1"/>
    </xf>
    <xf numFmtId="0" fontId="30" fillId="18" borderId="11" xfId="0" applyFont="1" applyFill="1" applyBorder="1" applyAlignment="1">
      <alignment vertical="center" wrapText="1"/>
    </xf>
    <xf numFmtId="0" fontId="32" fillId="18" borderId="8" xfId="0" applyFont="1" applyFill="1" applyBorder="1" applyAlignment="1">
      <alignment vertical="center" wrapText="1"/>
    </xf>
    <xf numFmtId="0" fontId="20"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8" fillId="0" borderId="55"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vertical="center" wrapText="1"/>
    </xf>
    <xf numFmtId="44" fontId="3" fillId="2" borderId="36" xfId="0" applyNumberFormat="1" applyFont="1" applyFill="1" applyBorder="1" applyAlignment="1">
      <alignment horizontal="center" vertical="center" wrapText="1"/>
    </xf>
    <xf numFmtId="44" fontId="3" fillId="2" borderId="46" xfId="0" applyNumberFormat="1" applyFont="1" applyFill="1" applyBorder="1" applyAlignment="1">
      <alignment horizontal="center" vertical="center" wrapText="1"/>
    </xf>
    <xf numFmtId="44" fontId="3" fillId="2" borderId="47" xfId="0" applyNumberFormat="1"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49" fontId="0" fillId="2" borderId="48" xfId="0" applyNumberFormat="1" applyFill="1" applyBorder="1" applyAlignment="1">
      <alignment horizontal="center" vertical="center" wrapText="1"/>
    </xf>
    <xf numFmtId="49" fontId="0" fillId="2" borderId="49" xfId="0" applyNumberFormat="1" applyFill="1" applyBorder="1" applyAlignment="1">
      <alignment horizontal="center" vertical="center" wrapText="1"/>
    </xf>
    <xf numFmtId="49" fontId="0" fillId="2" borderId="50" xfId="0" applyNumberFormat="1"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0" xfId="0"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5">
    <cellStyle name="Currency" xfId="1" builtinId="4"/>
    <cellStyle name="Hyperlink" xfId="4" builtinId="8"/>
    <cellStyle name="Normal" xfId="0" builtinId="0"/>
    <cellStyle name="Normal 2" xfId="3" xr:uid="{EB150EEC-D351-48F3-A913-7E6E1242FFB4}"/>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hyperlink" Target="https://nam11.safelinks.protection.outlook.com/?url=https%3A%2F%2Fwww.oecd.org%2Fdac%2Ffinancing-sustainable-development%2Fdevelopment-finance-standards%2Fdacandcrscodelists.htm&amp;data=05%7C01%7Clhancoc2%40kent.edu%7Caf34cf85d90a4aecb29908da2ea51ab5%7Ce5a06f4a1ec44d018f73e7dd15f26134%7C1%7C0%7C637873583917475037%7CUnknown%7CTWFpbGZsb3d8eyJWIjoiMC4wLjAwMDAiLCJQIjoiV2luMzIiLCJBTiI6Ik1haWwiLCJXVCI6Mn0%3D%7C3000%7C%7C%7C&amp;sdata=pIFFA0s3XyowKy8oAo8YgPfYUBm9eCoBqJNnaNFRls4%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ColWidth="8.7265625" defaultRowHeight="14.5" x14ac:dyDescent="0.35"/>
  <cols>
    <col min="2" max="2" width="127.26953125" customWidth="1"/>
  </cols>
  <sheetData>
    <row r="2" spans="2:5" ht="36.75" customHeight="1" thickBot="1" x14ac:dyDescent="0.4">
      <c r="B2" s="237" t="s">
        <v>0</v>
      </c>
      <c r="C2" s="237"/>
      <c r="D2" s="237"/>
      <c r="E2" s="237"/>
    </row>
    <row r="3" spans="2:5" ht="295.5" customHeight="1" thickBot="1" x14ac:dyDescent="0.4">
      <c r="B3" s="122"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zoomScale="80" zoomScaleNormal="80" workbookViewId="0">
      <pane ySplit="4" topLeftCell="A5" activePane="bottomLeft" state="frozen"/>
      <selection pane="bottomLeft" activeCell="F8" sqref="F8"/>
    </sheetView>
  </sheetViews>
  <sheetFormatPr defaultColWidth="9.1796875" defaultRowHeight="14.5" x14ac:dyDescent="0.35"/>
  <cols>
    <col min="1" max="1" width="9.1796875" style="20"/>
    <col min="2" max="2" width="30.7265625" style="20" customWidth="1"/>
    <col min="3" max="3" width="32.453125" style="20" customWidth="1"/>
    <col min="4" max="4" width="25.1796875" style="20" customWidth="1"/>
    <col min="5" max="6" width="25.7265625" style="20" customWidth="1"/>
    <col min="7" max="7" width="23.1796875" style="20" customWidth="1"/>
    <col min="8" max="8" width="22.453125" style="20" customWidth="1"/>
    <col min="9" max="9" width="22.453125" style="95" customWidth="1"/>
    <col min="10" max="10" width="25.7265625" style="115" customWidth="1"/>
    <col min="11" max="11" width="30.26953125" style="20" customWidth="1"/>
    <col min="12" max="12" width="18.81640625" style="20" customWidth="1"/>
    <col min="13" max="13" width="9.1796875" style="20"/>
    <col min="14" max="14" width="17.7265625" style="20" customWidth="1"/>
    <col min="15" max="15" width="26.453125" style="20" customWidth="1"/>
    <col min="16" max="16" width="22.453125" style="20" customWidth="1"/>
    <col min="17" max="17" width="29.7265625" style="20" customWidth="1"/>
    <col min="18" max="18" width="23.453125" style="20" customWidth="1"/>
    <col min="19" max="19" width="18.453125" style="20" customWidth="1"/>
    <col min="20" max="20" width="17.453125" style="20" customWidth="1"/>
    <col min="21" max="21" width="25.1796875" style="20" customWidth="1"/>
    <col min="22" max="16384" width="9.1796875" style="20"/>
  </cols>
  <sheetData>
    <row r="1" spans="1:12" ht="30.75" customHeight="1" x14ac:dyDescent="1">
      <c r="B1" s="237" t="s">
        <v>0</v>
      </c>
      <c r="C1" s="237"/>
      <c r="D1" s="237"/>
      <c r="E1" s="237"/>
      <c r="F1" s="18"/>
      <c r="G1" s="18"/>
      <c r="H1" s="19"/>
      <c r="I1" s="94"/>
      <c r="J1" s="114"/>
      <c r="K1" s="19"/>
    </row>
    <row r="2" spans="1:12" ht="16.5" customHeight="1" x14ac:dyDescent="0.6">
      <c r="B2" s="267" t="s">
        <v>2</v>
      </c>
      <c r="C2" s="267"/>
      <c r="D2" s="267"/>
      <c r="E2" s="267"/>
      <c r="F2" s="123"/>
      <c r="G2" s="123"/>
      <c r="H2" s="123"/>
      <c r="I2" s="104"/>
      <c r="J2" s="104"/>
    </row>
    <row r="4" spans="1:12" ht="119.25" customHeight="1" x14ac:dyDescent="0.35">
      <c r="B4" s="120" t="s">
        <v>3</v>
      </c>
      <c r="C4" s="120" t="s">
        <v>4</v>
      </c>
      <c r="D4" s="51" t="s">
        <v>5</v>
      </c>
      <c r="E4" s="51" t="s">
        <v>6</v>
      </c>
      <c r="F4" s="51" t="s">
        <v>7</v>
      </c>
      <c r="G4" s="59" t="s">
        <v>8</v>
      </c>
      <c r="H4" s="120" t="s">
        <v>9</v>
      </c>
      <c r="I4" s="120" t="s">
        <v>10</v>
      </c>
      <c r="J4" s="120" t="s">
        <v>11</v>
      </c>
      <c r="K4" s="120" t="s">
        <v>12</v>
      </c>
      <c r="L4" s="26"/>
    </row>
    <row r="5" spans="1:12" ht="51" customHeight="1" x14ac:dyDescent="0.35">
      <c r="B5" s="57" t="s">
        <v>13</v>
      </c>
      <c r="C5" s="271"/>
      <c r="D5" s="272"/>
      <c r="E5" s="272"/>
      <c r="F5" s="272"/>
      <c r="G5" s="272"/>
      <c r="H5" s="272"/>
      <c r="I5" s="272"/>
      <c r="J5" s="272"/>
      <c r="K5" s="273"/>
      <c r="L5" s="9"/>
    </row>
    <row r="6" spans="1:12" ht="51" customHeight="1" x14ac:dyDescent="0.35">
      <c r="B6" s="57" t="s">
        <v>14</v>
      </c>
      <c r="C6" s="264"/>
      <c r="D6" s="265"/>
      <c r="E6" s="265"/>
      <c r="F6" s="265"/>
      <c r="G6" s="265"/>
      <c r="H6" s="265"/>
      <c r="I6" s="265"/>
      <c r="J6" s="265"/>
      <c r="K6" s="266"/>
      <c r="L6" s="28"/>
    </row>
    <row r="7" spans="1:12" ht="15.5" x14ac:dyDescent="0.35">
      <c r="B7" s="163" t="s">
        <v>15</v>
      </c>
      <c r="C7" s="164"/>
      <c r="D7" s="165"/>
      <c r="E7" s="165"/>
      <c r="F7" s="165"/>
      <c r="G7" s="166">
        <f>SUM(D7:F7)</f>
        <v>0</v>
      </c>
      <c r="H7" s="167"/>
      <c r="I7" s="165"/>
      <c r="J7" s="168"/>
      <c r="K7" s="169"/>
      <c r="L7" s="170"/>
    </row>
    <row r="8" spans="1:12" ht="15.5" x14ac:dyDescent="0.35">
      <c r="B8" s="163" t="s">
        <v>16</v>
      </c>
      <c r="C8" s="164"/>
      <c r="D8" s="165"/>
      <c r="E8" s="165"/>
      <c r="F8" s="165"/>
      <c r="G8" s="166">
        <f t="shared" ref="G8:G14" si="0">SUM(D8:F8)</f>
        <v>0</v>
      </c>
      <c r="H8" s="167"/>
      <c r="I8" s="165"/>
      <c r="J8" s="168"/>
      <c r="K8" s="169"/>
      <c r="L8" s="170"/>
    </row>
    <row r="9" spans="1:12" ht="15.5" x14ac:dyDescent="0.35">
      <c r="B9" s="163" t="s">
        <v>17</v>
      </c>
      <c r="C9" s="164"/>
      <c r="D9" s="165"/>
      <c r="E9" s="165"/>
      <c r="F9" s="165"/>
      <c r="G9" s="166">
        <f t="shared" si="0"/>
        <v>0</v>
      </c>
      <c r="H9" s="167"/>
      <c r="I9" s="165"/>
      <c r="J9" s="168"/>
      <c r="K9" s="169"/>
      <c r="L9" s="170"/>
    </row>
    <row r="10" spans="1:12" ht="15.5" x14ac:dyDescent="0.35">
      <c r="B10" s="163" t="s">
        <v>18</v>
      </c>
      <c r="C10" s="164"/>
      <c r="D10" s="165"/>
      <c r="E10" s="165"/>
      <c r="F10" s="165"/>
      <c r="G10" s="166">
        <f t="shared" si="0"/>
        <v>0</v>
      </c>
      <c r="H10" s="167"/>
      <c r="I10" s="165"/>
      <c r="J10" s="168"/>
      <c r="K10" s="169"/>
      <c r="L10" s="170"/>
    </row>
    <row r="11" spans="1:12" ht="15.5" x14ac:dyDescent="0.35">
      <c r="B11" s="163" t="s">
        <v>19</v>
      </c>
      <c r="C11" s="164"/>
      <c r="D11" s="165"/>
      <c r="E11" s="165"/>
      <c r="F11" s="165"/>
      <c r="G11" s="166">
        <f t="shared" si="0"/>
        <v>0</v>
      </c>
      <c r="H11" s="167"/>
      <c r="I11" s="165"/>
      <c r="J11" s="168"/>
      <c r="K11" s="169"/>
      <c r="L11" s="170"/>
    </row>
    <row r="12" spans="1:12" ht="15.5" x14ac:dyDescent="0.35">
      <c r="B12" s="163" t="s">
        <v>20</v>
      </c>
      <c r="C12" s="164"/>
      <c r="D12" s="165"/>
      <c r="E12" s="165"/>
      <c r="F12" s="165"/>
      <c r="G12" s="166">
        <f t="shared" si="0"/>
        <v>0</v>
      </c>
      <c r="H12" s="167"/>
      <c r="I12" s="165"/>
      <c r="J12" s="168"/>
      <c r="K12" s="169"/>
      <c r="L12" s="170"/>
    </row>
    <row r="13" spans="1:12" ht="15.5" x14ac:dyDescent="0.35">
      <c r="B13" s="163" t="s">
        <v>21</v>
      </c>
      <c r="C13" s="171"/>
      <c r="D13" s="168"/>
      <c r="E13" s="168"/>
      <c r="F13" s="168"/>
      <c r="G13" s="166">
        <f t="shared" si="0"/>
        <v>0</v>
      </c>
      <c r="H13" s="172"/>
      <c r="I13" s="168"/>
      <c r="J13" s="168"/>
      <c r="K13" s="173"/>
      <c r="L13" s="170"/>
    </row>
    <row r="14" spans="1:12" ht="16" thickBot="1" x14ac:dyDescent="0.4">
      <c r="A14" s="21"/>
      <c r="B14" s="163" t="s">
        <v>22</v>
      </c>
      <c r="C14" s="171"/>
      <c r="D14" s="168"/>
      <c r="E14" s="168"/>
      <c r="F14" s="168"/>
      <c r="G14" s="166">
        <f t="shared" si="0"/>
        <v>0</v>
      </c>
      <c r="H14" s="172"/>
      <c r="I14" s="168"/>
      <c r="J14" s="168"/>
      <c r="K14" s="173"/>
    </row>
    <row r="15" spans="1:12" ht="15.5" x14ac:dyDescent="0.35">
      <c r="A15" s="21"/>
      <c r="C15" s="57" t="s">
        <v>23</v>
      </c>
      <c r="D15" s="10">
        <f>SUM(D7:D14)</f>
        <v>0</v>
      </c>
      <c r="E15" s="10">
        <f>SUM(E7:E14)</f>
        <v>0</v>
      </c>
      <c r="F15" s="10">
        <f>SUM(F7:F14)</f>
        <v>0</v>
      </c>
      <c r="G15" s="10">
        <f>SUM(G7:G14)</f>
        <v>0</v>
      </c>
      <c r="H15" s="10">
        <f>(H7*G7)+(H8*G8)+(H9*G9)+(H10*G10)+(H11*G11)+(H12*G12)+(H13*G13)+(H14*G14)</f>
        <v>0</v>
      </c>
      <c r="I15" s="10">
        <f>SUM(I7:I14)</f>
        <v>0</v>
      </c>
      <c r="J15" s="116"/>
      <c r="K15" s="173"/>
      <c r="L15" s="29"/>
    </row>
    <row r="16" spans="1:12" ht="51" customHeight="1" x14ac:dyDescent="0.35">
      <c r="A16" s="21"/>
      <c r="B16" s="57" t="s">
        <v>24</v>
      </c>
      <c r="C16" s="238"/>
      <c r="D16" s="239"/>
      <c r="E16" s="239"/>
      <c r="F16" s="239"/>
      <c r="G16" s="239"/>
      <c r="H16" s="239"/>
      <c r="I16" s="239"/>
      <c r="J16" s="239"/>
      <c r="K16" s="240"/>
      <c r="L16" s="28"/>
    </row>
    <row r="17" spans="1:12" ht="15.5" x14ac:dyDescent="0.35">
      <c r="A17" s="21"/>
      <c r="B17" s="163" t="s">
        <v>25</v>
      </c>
      <c r="C17" s="164"/>
      <c r="D17" s="165"/>
      <c r="E17" s="165"/>
      <c r="F17" s="165"/>
      <c r="G17" s="166">
        <f>SUM(D17:F17)</f>
        <v>0</v>
      </c>
      <c r="H17" s="167"/>
      <c r="I17" s="165"/>
      <c r="J17" s="168"/>
      <c r="K17" s="169"/>
      <c r="L17" s="170"/>
    </row>
    <row r="18" spans="1:12" ht="15.5" x14ac:dyDescent="0.35">
      <c r="A18" s="21"/>
      <c r="B18" s="163" t="s">
        <v>26</v>
      </c>
      <c r="C18" s="164"/>
      <c r="D18" s="165"/>
      <c r="E18" s="165"/>
      <c r="F18" s="165"/>
      <c r="G18" s="166">
        <f t="shared" ref="G18:G24" si="1">SUM(D18:F18)</f>
        <v>0</v>
      </c>
      <c r="H18" s="167"/>
      <c r="I18" s="165"/>
      <c r="J18" s="168"/>
      <c r="K18" s="169"/>
      <c r="L18" s="170"/>
    </row>
    <row r="19" spans="1:12" ht="15.5" x14ac:dyDescent="0.35">
      <c r="A19" s="21"/>
      <c r="B19" s="163" t="s">
        <v>27</v>
      </c>
      <c r="C19" s="164"/>
      <c r="D19" s="165"/>
      <c r="E19" s="165"/>
      <c r="F19" s="165"/>
      <c r="G19" s="166">
        <f t="shared" si="1"/>
        <v>0</v>
      </c>
      <c r="H19" s="167"/>
      <c r="I19" s="165"/>
      <c r="J19" s="168"/>
      <c r="K19" s="169"/>
      <c r="L19" s="170"/>
    </row>
    <row r="20" spans="1:12" ht="15.5" x14ac:dyDescent="0.35">
      <c r="A20" s="21"/>
      <c r="B20" s="163" t="s">
        <v>28</v>
      </c>
      <c r="C20" s="164"/>
      <c r="D20" s="165"/>
      <c r="E20" s="165"/>
      <c r="F20" s="165"/>
      <c r="G20" s="166">
        <f t="shared" si="1"/>
        <v>0</v>
      </c>
      <c r="H20" s="167"/>
      <c r="I20" s="165"/>
      <c r="J20" s="168"/>
      <c r="K20" s="169"/>
      <c r="L20" s="170"/>
    </row>
    <row r="21" spans="1:12" ht="15.5" x14ac:dyDescent="0.35">
      <c r="A21" s="21"/>
      <c r="B21" s="163" t="s">
        <v>29</v>
      </c>
      <c r="C21" s="164"/>
      <c r="D21" s="165"/>
      <c r="E21" s="165"/>
      <c r="F21" s="165"/>
      <c r="G21" s="166">
        <f t="shared" si="1"/>
        <v>0</v>
      </c>
      <c r="H21" s="167"/>
      <c r="I21" s="165"/>
      <c r="J21" s="168"/>
      <c r="K21" s="169"/>
      <c r="L21" s="170"/>
    </row>
    <row r="22" spans="1:12" ht="15.5" x14ac:dyDescent="0.35">
      <c r="A22" s="21"/>
      <c r="B22" s="163" t="s">
        <v>30</v>
      </c>
      <c r="C22" s="164"/>
      <c r="D22" s="165"/>
      <c r="E22" s="165"/>
      <c r="F22" s="165"/>
      <c r="G22" s="166">
        <f t="shared" si="1"/>
        <v>0</v>
      </c>
      <c r="H22" s="167"/>
      <c r="I22" s="165"/>
      <c r="J22" s="168"/>
      <c r="K22" s="169"/>
      <c r="L22" s="170"/>
    </row>
    <row r="23" spans="1:12" ht="15.5" x14ac:dyDescent="0.35">
      <c r="A23" s="21"/>
      <c r="B23" s="163" t="s">
        <v>31</v>
      </c>
      <c r="C23" s="171"/>
      <c r="D23" s="168"/>
      <c r="E23" s="168"/>
      <c r="F23" s="168"/>
      <c r="G23" s="166">
        <f t="shared" si="1"/>
        <v>0</v>
      </c>
      <c r="H23" s="172"/>
      <c r="I23" s="168"/>
      <c r="J23" s="168"/>
      <c r="K23" s="173"/>
      <c r="L23" s="170"/>
    </row>
    <row r="24" spans="1:12" ht="15.5" x14ac:dyDescent="0.35">
      <c r="A24" s="21"/>
      <c r="B24" s="163" t="s">
        <v>32</v>
      </c>
      <c r="C24" s="171"/>
      <c r="D24" s="168"/>
      <c r="E24" s="168"/>
      <c r="F24" s="168"/>
      <c r="G24" s="166">
        <f t="shared" si="1"/>
        <v>0</v>
      </c>
      <c r="H24" s="172"/>
      <c r="I24" s="168"/>
      <c r="J24" s="168"/>
      <c r="K24" s="173"/>
      <c r="L24" s="170"/>
    </row>
    <row r="25" spans="1:12" ht="15.5" x14ac:dyDescent="0.35">
      <c r="A25" s="21"/>
      <c r="C25" s="57" t="s">
        <v>23</v>
      </c>
      <c r="D25" s="13">
        <f>SUM(D17:D24)</f>
        <v>0</v>
      </c>
      <c r="E25" s="13">
        <f>SUM(E17:E24)</f>
        <v>0</v>
      </c>
      <c r="F25" s="13">
        <f>SUM(F17:F24)</f>
        <v>0</v>
      </c>
      <c r="G25" s="13">
        <f>SUM(G17:G24)</f>
        <v>0</v>
      </c>
      <c r="H25" s="10">
        <f>(H17*G17)+(H18*G18)+(H19*G19)+(H20*G20)+(H21*G21)+(H22*G22)+(H23*G23)+(H24*G24)</f>
        <v>0</v>
      </c>
      <c r="I25" s="10">
        <f>SUM(I17:I24)</f>
        <v>0</v>
      </c>
      <c r="J25" s="116"/>
      <c r="K25" s="173"/>
      <c r="L25" s="29"/>
    </row>
    <row r="26" spans="1:12" ht="51" customHeight="1" x14ac:dyDescent="0.35">
      <c r="A26" s="21"/>
      <c r="B26" s="57" t="s">
        <v>33</v>
      </c>
      <c r="C26" s="238"/>
      <c r="D26" s="239"/>
      <c r="E26" s="239"/>
      <c r="F26" s="239"/>
      <c r="G26" s="239"/>
      <c r="H26" s="239"/>
      <c r="I26" s="239"/>
      <c r="J26" s="239"/>
      <c r="K26" s="240"/>
      <c r="L26" s="28"/>
    </row>
    <row r="27" spans="1:12" ht="15.5" x14ac:dyDescent="0.35">
      <c r="A27" s="21"/>
      <c r="B27" s="163" t="s">
        <v>34</v>
      </c>
      <c r="C27" s="164"/>
      <c r="D27" s="165"/>
      <c r="E27" s="165"/>
      <c r="F27" s="165"/>
      <c r="G27" s="166">
        <f>SUM(D27:F27)</f>
        <v>0</v>
      </c>
      <c r="H27" s="167"/>
      <c r="I27" s="165"/>
      <c r="J27" s="168"/>
      <c r="K27" s="169"/>
      <c r="L27" s="170"/>
    </row>
    <row r="28" spans="1:12" ht="15.5" x14ac:dyDescent="0.35">
      <c r="A28" s="21"/>
      <c r="B28" s="163" t="s">
        <v>35</v>
      </c>
      <c r="C28" s="164"/>
      <c r="D28" s="165"/>
      <c r="E28" s="165"/>
      <c r="F28" s="165"/>
      <c r="G28" s="166">
        <f t="shared" ref="G28:G34" si="2">SUM(D28:F28)</f>
        <v>0</v>
      </c>
      <c r="H28" s="167"/>
      <c r="I28" s="165"/>
      <c r="J28" s="168"/>
      <c r="K28" s="169"/>
      <c r="L28" s="170"/>
    </row>
    <row r="29" spans="1:12" ht="15.5" x14ac:dyDescent="0.35">
      <c r="A29" s="21"/>
      <c r="B29" s="163" t="s">
        <v>36</v>
      </c>
      <c r="C29" s="164"/>
      <c r="D29" s="165"/>
      <c r="E29" s="165"/>
      <c r="F29" s="165"/>
      <c r="G29" s="166">
        <f t="shared" si="2"/>
        <v>0</v>
      </c>
      <c r="H29" s="167"/>
      <c r="I29" s="165"/>
      <c r="J29" s="168"/>
      <c r="K29" s="169"/>
      <c r="L29" s="170"/>
    </row>
    <row r="30" spans="1:12" ht="15.5" x14ac:dyDescent="0.35">
      <c r="A30" s="21"/>
      <c r="B30" s="163" t="s">
        <v>37</v>
      </c>
      <c r="C30" s="164"/>
      <c r="D30" s="165"/>
      <c r="E30" s="165"/>
      <c r="F30" s="165"/>
      <c r="G30" s="166">
        <f t="shared" si="2"/>
        <v>0</v>
      </c>
      <c r="H30" s="167"/>
      <c r="I30" s="165"/>
      <c r="J30" s="168"/>
      <c r="K30" s="169"/>
      <c r="L30" s="170"/>
    </row>
    <row r="31" spans="1:12" s="21" customFormat="1" ht="15.5" x14ac:dyDescent="0.35">
      <c r="B31" s="163" t="s">
        <v>38</v>
      </c>
      <c r="C31" s="164"/>
      <c r="D31" s="165"/>
      <c r="E31" s="165"/>
      <c r="F31" s="165"/>
      <c r="G31" s="166">
        <f t="shared" si="2"/>
        <v>0</v>
      </c>
      <c r="H31" s="167"/>
      <c r="I31" s="165"/>
      <c r="J31" s="168"/>
      <c r="K31" s="169"/>
      <c r="L31" s="170"/>
    </row>
    <row r="32" spans="1:12" s="21" customFormat="1" ht="15.5" x14ac:dyDescent="0.35">
      <c r="B32" s="163" t="s">
        <v>39</v>
      </c>
      <c r="C32" s="164"/>
      <c r="D32" s="165"/>
      <c r="E32" s="165"/>
      <c r="F32" s="165"/>
      <c r="G32" s="166">
        <f t="shared" si="2"/>
        <v>0</v>
      </c>
      <c r="H32" s="167"/>
      <c r="I32" s="165"/>
      <c r="J32" s="168"/>
      <c r="K32" s="169"/>
      <c r="L32" s="170"/>
    </row>
    <row r="33" spans="1:12" s="21" customFormat="1" ht="15.5" x14ac:dyDescent="0.35">
      <c r="A33" s="20"/>
      <c r="B33" s="163" t="s">
        <v>40</v>
      </c>
      <c r="C33" s="171"/>
      <c r="D33" s="168"/>
      <c r="E33" s="168"/>
      <c r="F33" s="168"/>
      <c r="G33" s="166">
        <f t="shared" si="2"/>
        <v>0</v>
      </c>
      <c r="H33" s="172"/>
      <c r="I33" s="168"/>
      <c r="J33" s="168"/>
      <c r="K33" s="173"/>
      <c r="L33" s="170"/>
    </row>
    <row r="34" spans="1:12" ht="15.5" x14ac:dyDescent="0.35">
      <c r="B34" s="163" t="s">
        <v>41</v>
      </c>
      <c r="C34" s="171"/>
      <c r="D34" s="168"/>
      <c r="E34" s="168"/>
      <c r="F34" s="168"/>
      <c r="G34" s="166">
        <f t="shared" si="2"/>
        <v>0</v>
      </c>
      <c r="H34" s="172"/>
      <c r="I34" s="168"/>
      <c r="J34" s="168"/>
      <c r="K34" s="173"/>
      <c r="L34" s="170"/>
    </row>
    <row r="35" spans="1:12" ht="15.5" x14ac:dyDescent="0.35">
      <c r="C35" s="57" t="s">
        <v>23</v>
      </c>
      <c r="D35" s="13">
        <f>SUM(D27:D34)</f>
        <v>0</v>
      </c>
      <c r="E35" s="13">
        <f>SUM(E27:E34)</f>
        <v>0</v>
      </c>
      <c r="F35" s="13">
        <f>SUM(F27:F34)</f>
        <v>0</v>
      </c>
      <c r="G35" s="13">
        <f>SUM(G27:G34)</f>
        <v>0</v>
      </c>
      <c r="H35" s="10">
        <f>(H27*G27)+(H28*G28)+(H29*G29)+(H30*G30)+(H31*G31)+(H32*G32)+(H33*G33)+(H34*G34)</f>
        <v>0</v>
      </c>
      <c r="I35" s="10">
        <f>SUM(I27:I34)</f>
        <v>0</v>
      </c>
      <c r="J35" s="116"/>
      <c r="K35" s="173"/>
      <c r="L35" s="29"/>
    </row>
    <row r="36" spans="1:12" ht="51" customHeight="1" x14ac:dyDescent="0.35">
      <c r="B36" s="57" t="s">
        <v>42</v>
      </c>
      <c r="C36" s="238"/>
      <c r="D36" s="239"/>
      <c r="E36" s="239"/>
      <c r="F36" s="239"/>
      <c r="G36" s="239"/>
      <c r="H36" s="239"/>
      <c r="I36" s="239"/>
      <c r="J36" s="239"/>
      <c r="K36" s="240"/>
      <c r="L36" s="28"/>
    </row>
    <row r="37" spans="1:12" ht="15.5" x14ac:dyDescent="0.35">
      <c r="B37" s="163" t="s">
        <v>43</v>
      </c>
      <c r="C37" s="164"/>
      <c r="D37" s="165"/>
      <c r="E37" s="165"/>
      <c r="F37" s="165"/>
      <c r="G37" s="166">
        <f>SUM(D37:F37)</f>
        <v>0</v>
      </c>
      <c r="H37" s="167"/>
      <c r="I37" s="165"/>
      <c r="J37" s="168"/>
      <c r="K37" s="169"/>
      <c r="L37" s="170"/>
    </row>
    <row r="38" spans="1:12" ht="15.5" x14ac:dyDescent="0.35">
      <c r="B38" s="163" t="s">
        <v>44</v>
      </c>
      <c r="C38" s="164"/>
      <c r="D38" s="165"/>
      <c r="E38" s="165"/>
      <c r="F38" s="165"/>
      <c r="G38" s="166">
        <f t="shared" ref="G38:G44" si="3">SUM(D38:F38)</f>
        <v>0</v>
      </c>
      <c r="H38" s="167"/>
      <c r="I38" s="165"/>
      <c r="J38" s="168"/>
      <c r="K38" s="169"/>
      <c r="L38" s="170"/>
    </row>
    <row r="39" spans="1:12" ht="15.5" x14ac:dyDescent="0.35">
      <c r="B39" s="163" t="s">
        <v>45</v>
      </c>
      <c r="C39" s="164"/>
      <c r="D39" s="165"/>
      <c r="E39" s="165"/>
      <c r="F39" s="165"/>
      <c r="G39" s="166">
        <f t="shared" si="3"/>
        <v>0</v>
      </c>
      <c r="H39" s="167"/>
      <c r="I39" s="165"/>
      <c r="J39" s="168"/>
      <c r="K39" s="169"/>
      <c r="L39" s="170"/>
    </row>
    <row r="40" spans="1:12" ht="15.5" x14ac:dyDescent="0.35">
      <c r="B40" s="163" t="s">
        <v>46</v>
      </c>
      <c r="C40" s="164"/>
      <c r="D40" s="165"/>
      <c r="E40" s="165"/>
      <c r="F40" s="165"/>
      <c r="G40" s="166">
        <f t="shared" si="3"/>
        <v>0</v>
      </c>
      <c r="H40" s="167"/>
      <c r="I40" s="165"/>
      <c r="J40" s="168"/>
      <c r="K40" s="169"/>
      <c r="L40" s="170"/>
    </row>
    <row r="41" spans="1:12" ht="15.5" x14ac:dyDescent="0.35">
      <c r="B41" s="163" t="s">
        <v>47</v>
      </c>
      <c r="C41" s="164"/>
      <c r="D41" s="165"/>
      <c r="E41" s="165"/>
      <c r="F41" s="165"/>
      <c r="G41" s="166">
        <f t="shared" si="3"/>
        <v>0</v>
      </c>
      <c r="H41" s="167"/>
      <c r="I41" s="165"/>
      <c r="J41" s="168"/>
      <c r="K41" s="169"/>
      <c r="L41" s="170"/>
    </row>
    <row r="42" spans="1:12" ht="15.5" x14ac:dyDescent="0.35">
      <c r="A42" s="21"/>
      <c r="B42" s="163" t="s">
        <v>48</v>
      </c>
      <c r="C42" s="164"/>
      <c r="D42" s="165"/>
      <c r="E42" s="165"/>
      <c r="F42" s="165"/>
      <c r="G42" s="166">
        <f t="shared" si="3"/>
        <v>0</v>
      </c>
      <c r="H42" s="167"/>
      <c r="I42" s="165"/>
      <c r="J42" s="168"/>
      <c r="K42" s="169"/>
      <c r="L42" s="170"/>
    </row>
    <row r="43" spans="1:12" s="21" customFormat="1" ht="15.5" x14ac:dyDescent="0.35">
      <c r="A43" s="20"/>
      <c r="B43" s="163" t="s">
        <v>49</v>
      </c>
      <c r="C43" s="171"/>
      <c r="D43" s="168"/>
      <c r="E43" s="168"/>
      <c r="F43" s="168"/>
      <c r="G43" s="166">
        <f t="shared" si="3"/>
        <v>0</v>
      </c>
      <c r="H43" s="172"/>
      <c r="I43" s="168"/>
      <c r="J43" s="168"/>
      <c r="K43" s="173"/>
      <c r="L43" s="170"/>
    </row>
    <row r="44" spans="1:12" ht="15.5" x14ac:dyDescent="0.35">
      <c r="B44" s="163" t="s">
        <v>50</v>
      </c>
      <c r="C44" s="171"/>
      <c r="D44" s="168"/>
      <c r="E44" s="168"/>
      <c r="F44" s="168"/>
      <c r="G44" s="166">
        <f t="shared" si="3"/>
        <v>0</v>
      </c>
      <c r="H44" s="172"/>
      <c r="I44" s="168"/>
      <c r="J44" s="168"/>
      <c r="K44" s="173"/>
      <c r="L44" s="170"/>
    </row>
    <row r="45" spans="1:12" ht="15.5" x14ac:dyDescent="0.35">
      <c r="C45" s="57" t="s">
        <v>23</v>
      </c>
      <c r="D45" s="10">
        <f>SUM(D37:D44)</f>
        <v>0</v>
      </c>
      <c r="E45" s="10">
        <f>SUM(E37:E44)</f>
        <v>0</v>
      </c>
      <c r="F45" s="10">
        <f>SUM(F37:F44)</f>
        <v>0</v>
      </c>
      <c r="G45" s="10">
        <f>SUM(G37:G44)</f>
        <v>0</v>
      </c>
      <c r="H45" s="10">
        <f>(H37*G37)+(H38*G38)+(H39*G39)+(H40*G40)+(H41*G41)+(H42*G42)+(H43*G43)+(H44*G44)</f>
        <v>0</v>
      </c>
      <c r="I45" s="10">
        <f>SUM(I37:I44)</f>
        <v>0</v>
      </c>
      <c r="J45" s="116"/>
      <c r="K45" s="173"/>
      <c r="L45" s="29"/>
    </row>
    <row r="46" spans="1:12" ht="15.5" x14ac:dyDescent="0.35">
      <c r="B46" s="174"/>
      <c r="C46" s="175"/>
      <c r="D46" s="176"/>
      <c r="E46" s="176"/>
      <c r="F46" s="176"/>
      <c r="G46" s="176"/>
      <c r="H46" s="176"/>
      <c r="I46" s="176"/>
      <c r="J46" s="176"/>
      <c r="K46" s="176"/>
      <c r="L46" s="170"/>
    </row>
    <row r="47" spans="1:12" ht="51" customHeight="1" x14ac:dyDescent="0.35">
      <c r="B47" s="57" t="s">
        <v>51</v>
      </c>
      <c r="C47" s="268"/>
      <c r="D47" s="269"/>
      <c r="E47" s="269"/>
      <c r="F47" s="269"/>
      <c r="G47" s="269"/>
      <c r="H47" s="269"/>
      <c r="I47" s="269"/>
      <c r="J47" s="269"/>
      <c r="K47" s="270"/>
      <c r="L47" s="9"/>
    </row>
    <row r="48" spans="1:12" ht="51" customHeight="1" x14ac:dyDescent="0.35">
      <c r="B48" s="57" t="s">
        <v>52</v>
      </c>
      <c r="C48" s="238"/>
      <c r="D48" s="239"/>
      <c r="E48" s="239"/>
      <c r="F48" s="239"/>
      <c r="G48" s="239"/>
      <c r="H48" s="239"/>
      <c r="I48" s="239"/>
      <c r="J48" s="239"/>
      <c r="K48" s="240"/>
      <c r="L48" s="28"/>
    </row>
    <row r="49" spans="1:12" ht="15.5" x14ac:dyDescent="0.35">
      <c r="B49" s="163" t="s">
        <v>53</v>
      </c>
      <c r="C49" s="164"/>
      <c r="D49" s="165"/>
      <c r="E49" s="165"/>
      <c r="F49" s="165"/>
      <c r="G49" s="166">
        <f>SUM(D49:F49)</f>
        <v>0</v>
      </c>
      <c r="H49" s="167"/>
      <c r="I49" s="165"/>
      <c r="J49" s="168"/>
      <c r="K49" s="169"/>
      <c r="L49" s="170"/>
    </row>
    <row r="50" spans="1:12" ht="15.5" x14ac:dyDescent="0.35">
      <c r="B50" s="163" t="s">
        <v>54</v>
      </c>
      <c r="C50" s="164"/>
      <c r="D50" s="165"/>
      <c r="E50" s="165"/>
      <c r="F50" s="165"/>
      <c r="G50" s="166">
        <f t="shared" ref="G50:G56" si="4">SUM(D50:F50)</f>
        <v>0</v>
      </c>
      <c r="H50" s="167"/>
      <c r="I50" s="165"/>
      <c r="J50" s="168"/>
      <c r="K50" s="169"/>
      <c r="L50" s="170"/>
    </row>
    <row r="51" spans="1:12" ht="15.5" x14ac:dyDescent="0.35">
      <c r="B51" s="163" t="s">
        <v>55</v>
      </c>
      <c r="C51" s="164"/>
      <c r="D51" s="165"/>
      <c r="E51" s="165"/>
      <c r="F51" s="165"/>
      <c r="G51" s="166">
        <f t="shared" si="4"/>
        <v>0</v>
      </c>
      <c r="H51" s="167"/>
      <c r="I51" s="165"/>
      <c r="J51" s="168"/>
      <c r="K51" s="169"/>
      <c r="L51" s="170"/>
    </row>
    <row r="52" spans="1:12" ht="15.5" x14ac:dyDescent="0.35">
      <c r="B52" s="163" t="s">
        <v>56</v>
      </c>
      <c r="C52" s="164"/>
      <c r="D52" s="165"/>
      <c r="E52" s="165"/>
      <c r="F52" s="165"/>
      <c r="G52" s="166">
        <f t="shared" si="4"/>
        <v>0</v>
      </c>
      <c r="H52" s="167"/>
      <c r="I52" s="165"/>
      <c r="J52" s="168"/>
      <c r="K52" s="169"/>
      <c r="L52" s="170"/>
    </row>
    <row r="53" spans="1:12" ht="15.5" x14ac:dyDescent="0.35">
      <c r="B53" s="163" t="s">
        <v>57</v>
      </c>
      <c r="C53" s="164"/>
      <c r="D53" s="165"/>
      <c r="E53" s="165"/>
      <c r="F53" s="165"/>
      <c r="G53" s="166">
        <f t="shared" si="4"/>
        <v>0</v>
      </c>
      <c r="H53" s="167"/>
      <c r="I53" s="165"/>
      <c r="J53" s="168"/>
      <c r="K53" s="169"/>
      <c r="L53" s="170"/>
    </row>
    <row r="54" spans="1:12" ht="15.5" x14ac:dyDescent="0.35">
      <c r="B54" s="163" t="s">
        <v>58</v>
      </c>
      <c r="C54" s="164"/>
      <c r="D54" s="165"/>
      <c r="E54" s="165"/>
      <c r="F54" s="165"/>
      <c r="G54" s="166">
        <f t="shared" si="4"/>
        <v>0</v>
      </c>
      <c r="H54" s="167"/>
      <c r="I54" s="165"/>
      <c r="J54" s="168"/>
      <c r="K54" s="169"/>
      <c r="L54" s="170"/>
    </row>
    <row r="55" spans="1:12" ht="15.5" x14ac:dyDescent="0.35">
      <c r="A55" s="21"/>
      <c r="B55" s="163" t="s">
        <v>59</v>
      </c>
      <c r="C55" s="171"/>
      <c r="D55" s="168"/>
      <c r="E55" s="168"/>
      <c r="F55" s="168"/>
      <c r="G55" s="166">
        <f t="shared" si="4"/>
        <v>0</v>
      </c>
      <c r="H55" s="172"/>
      <c r="I55" s="168"/>
      <c r="J55" s="168"/>
      <c r="K55" s="173"/>
      <c r="L55" s="170"/>
    </row>
    <row r="56" spans="1:12" s="21" customFormat="1" ht="15.5" x14ac:dyDescent="0.35">
      <c r="B56" s="163" t="s">
        <v>60</v>
      </c>
      <c r="C56" s="171"/>
      <c r="D56" s="168"/>
      <c r="E56" s="168"/>
      <c r="F56" s="168"/>
      <c r="G56" s="166">
        <f t="shared" si="4"/>
        <v>0</v>
      </c>
      <c r="H56" s="172"/>
      <c r="I56" s="168"/>
      <c r="J56" s="168"/>
      <c r="K56" s="173"/>
      <c r="L56" s="170"/>
    </row>
    <row r="57" spans="1:12" s="21" customFormat="1" ht="15.5" x14ac:dyDescent="0.35">
      <c r="A57" s="20"/>
      <c r="B57" s="20"/>
      <c r="C57" s="57" t="s">
        <v>23</v>
      </c>
      <c r="D57" s="10">
        <f>SUM(D49:D56)</f>
        <v>0</v>
      </c>
      <c r="E57" s="10">
        <f>SUM(E49:E56)</f>
        <v>0</v>
      </c>
      <c r="F57" s="10">
        <f>SUM(F49:F56)</f>
        <v>0</v>
      </c>
      <c r="G57" s="13">
        <f>SUM(G49:G56)</f>
        <v>0</v>
      </c>
      <c r="H57" s="10">
        <f>(H49*G49)+(H50*G50)+(H51*G51)+(H52*G52)+(H53*G53)+(H54*G54)+(H55*G55)+(H56*G56)</f>
        <v>0</v>
      </c>
      <c r="I57" s="10">
        <f>SUM(I49:I56)</f>
        <v>0</v>
      </c>
      <c r="J57" s="116"/>
      <c r="K57" s="173"/>
      <c r="L57" s="29"/>
    </row>
    <row r="58" spans="1:12" ht="51" customHeight="1" x14ac:dyDescent="0.35">
      <c r="B58" s="57" t="s">
        <v>61</v>
      </c>
      <c r="C58" s="238"/>
      <c r="D58" s="239"/>
      <c r="E58" s="239"/>
      <c r="F58" s="239"/>
      <c r="G58" s="239"/>
      <c r="H58" s="239"/>
      <c r="I58" s="239"/>
      <c r="J58" s="239"/>
      <c r="K58" s="240"/>
      <c r="L58" s="28"/>
    </row>
    <row r="59" spans="1:12" ht="15.5" x14ac:dyDescent="0.35">
      <c r="B59" s="163" t="s">
        <v>62</v>
      </c>
      <c r="C59" s="164"/>
      <c r="D59" s="165"/>
      <c r="E59" s="165"/>
      <c r="F59" s="165"/>
      <c r="G59" s="166">
        <f>SUM(D59:F59)</f>
        <v>0</v>
      </c>
      <c r="H59" s="167"/>
      <c r="I59" s="165"/>
      <c r="J59" s="168"/>
      <c r="K59" s="169"/>
      <c r="L59" s="170"/>
    </row>
    <row r="60" spans="1:12" ht="15.5" x14ac:dyDescent="0.35">
      <c r="B60" s="163" t="s">
        <v>63</v>
      </c>
      <c r="C60" s="164"/>
      <c r="D60" s="165"/>
      <c r="E60" s="165"/>
      <c r="F60" s="165"/>
      <c r="G60" s="166">
        <f t="shared" ref="G60:G66" si="5">SUM(D60:F60)</f>
        <v>0</v>
      </c>
      <c r="H60" s="167"/>
      <c r="I60" s="165"/>
      <c r="J60" s="168"/>
      <c r="K60" s="169"/>
      <c r="L60" s="170"/>
    </row>
    <row r="61" spans="1:12" ht="15.5" x14ac:dyDescent="0.35">
      <c r="B61" s="163" t="s">
        <v>64</v>
      </c>
      <c r="C61" s="164"/>
      <c r="D61" s="165"/>
      <c r="E61" s="165"/>
      <c r="F61" s="165"/>
      <c r="G61" s="166">
        <f t="shared" si="5"/>
        <v>0</v>
      </c>
      <c r="H61" s="167"/>
      <c r="I61" s="165"/>
      <c r="J61" s="168"/>
      <c r="K61" s="169"/>
      <c r="L61" s="170"/>
    </row>
    <row r="62" spans="1:12" ht="15.5" x14ac:dyDescent="0.35">
      <c r="B62" s="163" t="s">
        <v>65</v>
      </c>
      <c r="C62" s="164"/>
      <c r="D62" s="165"/>
      <c r="E62" s="165"/>
      <c r="F62" s="165"/>
      <c r="G62" s="166">
        <f t="shared" si="5"/>
        <v>0</v>
      </c>
      <c r="H62" s="167"/>
      <c r="I62" s="165"/>
      <c r="J62" s="168"/>
      <c r="K62" s="169"/>
      <c r="L62" s="170"/>
    </row>
    <row r="63" spans="1:12" ht="15.5" x14ac:dyDescent="0.35">
      <c r="B63" s="163" t="s">
        <v>66</v>
      </c>
      <c r="C63" s="164"/>
      <c r="D63" s="165"/>
      <c r="E63" s="165"/>
      <c r="F63" s="165"/>
      <c r="G63" s="166">
        <f t="shared" si="5"/>
        <v>0</v>
      </c>
      <c r="H63" s="167"/>
      <c r="I63" s="165"/>
      <c r="J63" s="168"/>
      <c r="K63" s="169"/>
      <c r="L63" s="170"/>
    </row>
    <row r="64" spans="1:12" ht="15.5" x14ac:dyDescent="0.35">
      <c r="B64" s="163" t="s">
        <v>67</v>
      </c>
      <c r="C64" s="164"/>
      <c r="D64" s="165"/>
      <c r="E64" s="165"/>
      <c r="F64" s="165"/>
      <c r="G64" s="166">
        <f t="shared" si="5"/>
        <v>0</v>
      </c>
      <c r="H64" s="167"/>
      <c r="I64" s="165"/>
      <c r="J64" s="168"/>
      <c r="K64" s="169"/>
      <c r="L64" s="170"/>
    </row>
    <row r="65" spans="1:12" ht="15.5" x14ac:dyDescent="0.35">
      <c r="B65" s="163" t="s">
        <v>68</v>
      </c>
      <c r="C65" s="171"/>
      <c r="D65" s="168"/>
      <c r="E65" s="168"/>
      <c r="F65" s="168"/>
      <c r="G65" s="166">
        <f t="shared" si="5"/>
        <v>0</v>
      </c>
      <c r="H65" s="172"/>
      <c r="I65" s="168"/>
      <c r="J65" s="168"/>
      <c r="K65" s="173"/>
      <c r="L65" s="170"/>
    </row>
    <row r="66" spans="1:12" ht="15.5" x14ac:dyDescent="0.35">
      <c r="B66" s="163" t="s">
        <v>69</v>
      </c>
      <c r="C66" s="171"/>
      <c r="D66" s="168"/>
      <c r="E66" s="168"/>
      <c r="F66" s="168"/>
      <c r="G66" s="166">
        <f t="shared" si="5"/>
        <v>0</v>
      </c>
      <c r="H66" s="172"/>
      <c r="I66" s="168"/>
      <c r="J66" s="168"/>
      <c r="K66" s="173"/>
      <c r="L66" s="170"/>
    </row>
    <row r="67" spans="1:12" ht="15.5" x14ac:dyDescent="0.35">
      <c r="C67" s="57" t="s">
        <v>23</v>
      </c>
      <c r="D67" s="13">
        <f>SUM(D59:D66)</f>
        <v>0</v>
      </c>
      <c r="E67" s="13">
        <f>SUM(E59:E66)</f>
        <v>0</v>
      </c>
      <c r="F67" s="13">
        <f>SUM(F59:F66)</f>
        <v>0</v>
      </c>
      <c r="G67" s="13">
        <f>SUM(G59:G66)</f>
        <v>0</v>
      </c>
      <c r="H67" s="10">
        <f>(H59*G59)+(H60*G60)+(H61*G61)+(H62*G62)+(H63*G63)+(H64*G64)+(H65*G65)+(H66*G66)</f>
        <v>0</v>
      </c>
      <c r="I67" s="101">
        <f>SUM(I59:I66)</f>
        <v>0</v>
      </c>
      <c r="J67" s="117"/>
      <c r="K67" s="173"/>
      <c r="L67" s="29"/>
    </row>
    <row r="68" spans="1:12" ht="51" customHeight="1" x14ac:dyDescent="0.35">
      <c r="B68" s="57" t="s">
        <v>70</v>
      </c>
      <c r="C68" s="238"/>
      <c r="D68" s="239"/>
      <c r="E68" s="239"/>
      <c r="F68" s="239"/>
      <c r="G68" s="239"/>
      <c r="H68" s="239"/>
      <c r="I68" s="239"/>
      <c r="J68" s="239"/>
      <c r="K68" s="240"/>
      <c r="L68" s="28"/>
    </row>
    <row r="69" spans="1:12" ht="15.5" x14ac:dyDescent="0.35">
      <c r="B69" s="163" t="s">
        <v>71</v>
      </c>
      <c r="C69" s="164"/>
      <c r="D69" s="165"/>
      <c r="E69" s="165"/>
      <c r="F69" s="165"/>
      <c r="G69" s="166">
        <f>SUM(D69:F69)</f>
        <v>0</v>
      </c>
      <c r="H69" s="167"/>
      <c r="I69" s="165"/>
      <c r="J69" s="168"/>
      <c r="K69" s="169"/>
      <c r="L69" s="170"/>
    </row>
    <row r="70" spans="1:12" ht="15.5" x14ac:dyDescent="0.35">
      <c r="B70" s="163" t="s">
        <v>72</v>
      </c>
      <c r="C70" s="164"/>
      <c r="D70" s="165"/>
      <c r="E70" s="165"/>
      <c r="F70" s="165"/>
      <c r="G70" s="166">
        <f t="shared" ref="G70:G76" si="6">SUM(D70:F70)</f>
        <v>0</v>
      </c>
      <c r="H70" s="167"/>
      <c r="I70" s="165"/>
      <c r="J70" s="168"/>
      <c r="K70" s="169"/>
      <c r="L70" s="170"/>
    </row>
    <row r="71" spans="1:12" ht="15.5" x14ac:dyDescent="0.35">
      <c r="B71" s="163" t="s">
        <v>73</v>
      </c>
      <c r="C71" s="164"/>
      <c r="D71" s="165"/>
      <c r="E71" s="165"/>
      <c r="F71" s="165"/>
      <c r="G71" s="166">
        <f t="shared" si="6"/>
        <v>0</v>
      </c>
      <c r="H71" s="167"/>
      <c r="I71" s="165"/>
      <c r="J71" s="168"/>
      <c r="K71" s="169"/>
      <c r="L71" s="170"/>
    </row>
    <row r="72" spans="1:12" ht="15.5" x14ac:dyDescent="0.35">
      <c r="A72" s="21"/>
      <c r="B72" s="163" t="s">
        <v>74</v>
      </c>
      <c r="C72" s="164"/>
      <c r="D72" s="165"/>
      <c r="E72" s="165"/>
      <c r="F72" s="165"/>
      <c r="G72" s="166">
        <f t="shared" si="6"/>
        <v>0</v>
      </c>
      <c r="H72" s="167"/>
      <c r="I72" s="165"/>
      <c r="J72" s="168"/>
      <c r="K72" s="169"/>
      <c r="L72" s="170"/>
    </row>
    <row r="73" spans="1:12" s="21" customFormat="1" ht="15.5" x14ac:dyDescent="0.35">
      <c r="A73" s="20"/>
      <c r="B73" s="163" t="s">
        <v>75</v>
      </c>
      <c r="C73" s="164"/>
      <c r="D73" s="165"/>
      <c r="E73" s="165"/>
      <c r="F73" s="165"/>
      <c r="G73" s="166">
        <f t="shared" si="6"/>
        <v>0</v>
      </c>
      <c r="H73" s="167"/>
      <c r="I73" s="165"/>
      <c r="J73" s="168"/>
      <c r="K73" s="169"/>
      <c r="L73" s="170"/>
    </row>
    <row r="74" spans="1:12" ht="15.5" x14ac:dyDescent="0.35">
      <c r="B74" s="163" t="s">
        <v>76</v>
      </c>
      <c r="C74" s="164"/>
      <c r="D74" s="165"/>
      <c r="E74" s="165"/>
      <c r="F74" s="165"/>
      <c r="G74" s="166">
        <f t="shared" si="6"/>
        <v>0</v>
      </c>
      <c r="H74" s="167"/>
      <c r="I74" s="165"/>
      <c r="J74" s="168"/>
      <c r="K74" s="169"/>
      <c r="L74" s="170"/>
    </row>
    <row r="75" spans="1:12" ht="15.5" x14ac:dyDescent="0.35">
      <c r="B75" s="163" t="s">
        <v>77</v>
      </c>
      <c r="C75" s="171"/>
      <c r="D75" s="168"/>
      <c r="E75" s="168"/>
      <c r="F75" s="168"/>
      <c r="G75" s="166">
        <f t="shared" si="6"/>
        <v>0</v>
      </c>
      <c r="H75" s="172"/>
      <c r="I75" s="168"/>
      <c r="J75" s="168"/>
      <c r="K75" s="173"/>
      <c r="L75" s="170"/>
    </row>
    <row r="76" spans="1:12" ht="15.5" x14ac:dyDescent="0.35">
      <c r="B76" s="163" t="s">
        <v>78</v>
      </c>
      <c r="C76" s="171"/>
      <c r="D76" s="168"/>
      <c r="E76" s="168"/>
      <c r="F76" s="168"/>
      <c r="G76" s="166">
        <f t="shared" si="6"/>
        <v>0</v>
      </c>
      <c r="H76" s="172"/>
      <c r="I76" s="168"/>
      <c r="J76" s="168"/>
      <c r="K76" s="173"/>
      <c r="L76" s="170"/>
    </row>
    <row r="77" spans="1:12" ht="15.5" x14ac:dyDescent="0.35">
      <c r="C77" s="57" t="s">
        <v>23</v>
      </c>
      <c r="D77" s="13">
        <f>SUM(D69:D76)</f>
        <v>0</v>
      </c>
      <c r="E77" s="13">
        <f>SUM(E69:E76)</f>
        <v>0</v>
      </c>
      <c r="F77" s="13">
        <f>SUM(F69:F76)</f>
        <v>0</v>
      </c>
      <c r="G77" s="13">
        <f>SUM(G69:G76)</f>
        <v>0</v>
      </c>
      <c r="H77" s="10">
        <f>(H69*G69)+(H70*G70)+(H71*G71)+(H72*G72)+(H73*G73)+(H74*G74)+(H75*G75)+(H76*G76)</f>
        <v>0</v>
      </c>
      <c r="I77" s="101">
        <f>SUM(I69:I76)</f>
        <v>0</v>
      </c>
      <c r="J77" s="117"/>
      <c r="K77" s="173"/>
      <c r="L77" s="29"/>
    </row>
    <row r="78" spans="1:12" ht="51" customHeight="1" x14ac:dyDescent="0.35">
      <c r="B78" s="57" t="s">
        <v>79</v>
      </c>
      <c r="C78" s="238"/>
      <c r="D78" s="239"/>
      <c r="E78" s="239"/>
      <c r="F78" s="239"/>
      <c r="G78" s="239"/>
      <c r="H78" s="239"/>
      <c r="I78" s="239"/>
      <c r="J78" s="239"/>
      <c r="K78" s="240"/>
      <c r="L78" s="28"/>
    </row>
    <row r="79" spans="1:12" ht="15.5" x14ac:dyDescent="0.35">
      <c r="B79" s="163" t="s">
        <v>80</v>
      </c>
      <c r="C79" s="164"/>
      <c r="D79" s="165"/>
      <c r="E79" s="165"/>
      <c r="F79" s="165"/>
      <c r="G79" s="166">
        <f>SUM(D79:F79)</f>
        <v>0</v>
      </c>
      <c r="H79" s="167" t="s">
        <v>81</v>
      </c>
      <c r="I79" s="165"/>
      <c r="J79" s="168"/>
      <c r="K79" s="169"/>
      <c r="L79" s="170"/>
    </row>
    <row r="80" spans="1:12" ht="15.5" x14ac:dyDescent="0.35">
      <c r="B80" s="163" t="s">
        <v>82</v>
      </c>
      <c r="C80" s="164"/>
      <c r="D80" s="165"/>
      <c r="E80" s="165"/>
      <c r="F80" s="165"/>
      <c r="G80" s="166">
        <f t="shared" ref="G80:G86" si="7">SUM(D80:F80)</f>
        <v>0</v>
      </c>
      <c r="H80" s="167"/>
      <c r="I80" s="165"/>
      <c r="J80" s="168"/>
      <c r="K80" s="169"/>
      <c r="L80" s="170"/>
    </row>
    <row r="81" spans="2:12" ht="15.5" x14ac:dyDescent="0.35">
      <c r="B81" s="163" t="s">
        <v>83</v>
      </c>
      <c r="C81" s="164"/>
      <c r="D81" s="165"/>
      <c r="E81" s="165"/>
      <c r="F81" s="165"/>
      <c r="G81" s="166">
        <f t="shared" si="7"/>
        <v>0</v>
      </c>
      <c r="H81" s="167"/>
      <c r="I81" s="165"/>
      <c r="J81" s="168"/>
      <c r="K81" s="169"/>
      <c r="L81" s="170"/>
    </row>
    <row r="82" spans="2:12" ht="15.5" x14ac:dyDescent="0.35">
      <c r="B82" s="163" t="s">
        <v>84</v>
      </c>
      <c r="C82" s="164"/>
      <c r="D82" s="165"/>
      <c r="E82" s="165"/>
      <c r="F82" s="165"/>
      <c r="G82" s="166">
        <f t="shared" si="7"/>
        <v>0</v>
      </c>
      <c r="H82" s="167"/>
      <c r="I82" s="165"/>
      <c r="J82" s="168"/>
      <c r="K82" s="169"/>
      <c r="L82" s="170"/>
    </row>
    <row r="83" spans="2:12" ht="15.5" x14ac:dyDescent="0.35">
      <c r="B83" s="163" t="s">
        <v>85</v>
      </c>
      <c r="C83" s="164"/>
      <c r="D83" s="165"/>
      <c r="E83" s="165"/>
      <c r="F83" s="165"/>
      <c r="G83" s="166">
        <f t="shared" si="7"/>
        <v>0</v>
      </c>
      <c r="H83" s="167"/>
      <c r="I83" s="165"/>
      <c r="J83" s="168"/>
      <c r="K83" s="169"/>
      <c r="L83" s="170"/>
    </row>
    <row r="84" spans="2:12" ht="15.5" x14ac:dyDescent="0.35">
      <c r="B84" s="163" t="s">
        <v>86</v>
      </c>
      <c r="C84" s="164"/>
      <c r="D84" s="165"/>
      <c r="E84" s="165"/>
      <c r="F84" s="165"/>
      <c r="G84" s="166">
        <f t="shared" si="7"/>
        <v>0</v>
      </c>
      <c r="H84" s="167"/>
      <c r="I84" s="165"/>
      <c r="J84" s="168"/>
      <c r="K84" s="169"/>
      <c r="L84" s="170"/>
    </row>
    <row r="85" spans="2:12" ht="15.5" x14ac:dyDescent="0.35">
      <c r="B85" s="163" t="s">
        <v>87</v>
      </c>
      <c r="C85" s="171"/>
      <c r="D85" s="168"/>
      <c r="E85" s="168"/>
      <c r="F85" s="168"/>
      <c r="G85" s="166">
        <f t="shared" si="7"/>
        <v>0</v>
      </c>
      <c r="H85" s="172"/>
      <c r="I85" s="168"/>
      <c r="J85" s="168"/>
      <c r="K85" s="173"/>
      <c r="L85" s="170"/>
    </row>
    <row r="86" spans="2:12" ht="15.5" x14ac:dyDescent="0.35">
      <c r="B86" s="163" t="s">
        <v>88</v>
      </c>
      <c r="C86" s="171"/>
      <c r="D86" s="168"/>
      <c r="E86" s="168"/>
      <c r="F86" s="168"/>
      <c r="G86" s="166">
        <f t="shared" si="7"/>
        <v>0</v>
      </c>
      <c r="H86" s="172"/>
      <c r="I86" s="168"/>
      <c r="J86" s="168"/>
      <c r="K86" s="173"/>
      <c r="L86" s="170"/>
    </row>
    <row r="87" spans="2:12" ht="15.5" x14ac:dyDescent="0.35">
      <c r="C87" s="57" t="s">
        <v>23</v>
      </c>
      <c r="D87" s="10">
        <f>SUM(D79:D86)</f>
        <v>0</v>
      </c>
      <c r="E87" s="10">
        <f>SUM(E79:E86)</f>
        <v>0</v>
      </c>
      <c r="F87" s="10">
        <f>SUM(F79:F86)</f>
        <v>0</v>
      </c>
      <c r="G87" s="10">
        <f>SUM(G79:G86)</f>
        <v>0</v>
      </c>
      <c r="H87" s="10" t="e">
        <f>(H79*G79)+(H80*G80)+(H81*G81)+(H82*G82)+(H83*G83)+(H84*G84)+(H85*G85)+(H86*G86)</f>
        <v>#VALUE!</v>
      </c>
      <c r="I87" s="101">
        <f>SUM(I79:I86)</f>
        <v>0</v>
      </c>
      <c r="J87" s="117"/>
      <c r="K87" s="173"/>
      <c r="L87" s="29"/>
    </row>
    <row r="88" spans="2:12" ht="15.75" customHeight="1" x14ac:dyDescent="0.35">
      <c r="B88" s="4"/>
      <c r="C88" s="174"/>
      <c r="D88" s="177"/>
      <c r="E88" s="177"/>
      <c r="F88" s="177"/>
      <c r="G88" s="177"/>
      <c r="H88" s="177"/>
      <c r="I88" s="177"/>
      <c r="J88" s="177"/>
      <c r="K88" s="174"/>
      <c r="L88" s="2"/>
    </row>
    <row r="89" spans="2:12" ht="51" customHeight="1" x14ac:dyDescent="0.35">
      <c r="B89" s="57" t="s">
        <v>89</v>
      </c>
      <c r="C89" s="268"/>
      <c r="D89" s="269"/>
      <c r="E89" s="269"/>
      <c r="F89" s="269"/>
      <c r="G89" s="269"/>
      <c r="H89" s="269"/>
      <c r="I89" s="269"/>
      <c r="J89" s="269"/>
      <c r="K89" s="270"/>
      <c r="L89" s="9"/>
    </row>
    <row r="90" spans="2:12" ht="51" customHeight="1" x14ac:dyDescent="0.35">
      <c r="B90" s="57" t="s">
        <v>90</v>
      </c>
      <c r="C90" s="238"/>
      <c r="D90" s="239"/>
      <c r="E90" s="239"/>
      <c r="F90" s="239"/>
      <c r="G90" s="239"/>
      <c r="H90" s="239"/>
      <c r="I90" s="239"/>
      <c r="J90" s="239"/>
      <c r="K90" s="240"/>
      <c r="L90" s="28"/>
    </row>
    <row r="91" spans="2:12" ht="15.5" x14ac:dyDescent="0.35">
      <c r="B91" s="163" t="s">
        <v>91</v>
      </c>
      <c r="C91" s="164"/>
      <c r="D91" s="165"/>
      <c r="E91" s="165"/>
      <c r="F91" s="165"/>
      <c r="G91" s="166">
        <f>SUM(D91:F91)</f>
        <v>0</v>
      </c>
      <c r="H91" s="167"/>
      <c r="I91" s="165"/>
      <c r="J91" s="168"/>
      <c r="K91" s="169"/>
      <c r="L91" s="170"/>
    </row>
    <row r="92" spans="2:12" ht="15.5" x14ac:dyDescent="0.35">
      <c r="B92" s="163" t="s">
        <v>92</v>
      </c>
      <c r="C92" s="164"/>
      <c r="D92" s="165"/>
      <c r="E92" s="165"/>
      <c r="F92" s="165"/>
      <c r="G92" s="166">
        <f t="shared" ref="G92:G98" si="8">SUM(D92:F92)</f>
        <v>0</v>
      </c>
      <c r="H92" s="167"/>
      <c r="I92" s="165"/>
      <c r="J92" s="168"/>
      <c r="K92" s="169"/>
      <c r="L92" s="170"/>
    </row>
    <row r="93" spans="2:12" ht="15.5" x14ac:dyDescent="0.35">
      <c r="B93" s="163" t="s">
        <v>93</v>
      </c>
      <c r="C93" s="164"/>
      <c r="D93" s="165"/>
      <c r="E93" s="165"/>
      <c r="F93" s="165"/>
      <c r="G93" s="166">
        <f t="shared" si="8"/>
        <v>0</v>
      </c>
      <c r="H93" s="167"/>
      <c r="I93" s="165"/>
      <c r="J93" s="168"/>
      <c r="K93" s="169"/>
      <c r="L93" s="170"/>
    </row>
    <row r="94" spans="2:12" ht="15.5" x14ac:dyDescent="0.35">
      <c r="B94" s="163" t="s">
        <v>94</v>
      </c>
      <c r="C94" s="164"/>
      <c r="D94" s="165"/>
      <c r="E94" s="165"/>
      <c r="F94" s="165"/>
      <c r="G94" s="166">
        <f t="shared" si="8"/>
        <v>0</v>
      </c>
      <c r="H94" s="167"/>
      <c r="I94" s="165"/>
      <c r="J94" s="168"/>
      <c r="K94" s="169"/>
      <c r="L94" s="170"/>
    </row>
    <row r="95" spans="2:12" ht="15.5" x14ac:dyDescent="0.35">
      <c r="B95" s="163" t="s">
        <v>95</v>
      </c>
      <c r="C95" s="164"/>
      <c r="D95" s="165"/>
      <c r="E95" s="165"/>
      <c r="F95" s="165"/>
      <c r="G95" s="166">
        <f t="shared" si="8"/>
        <v>0</v>
      </c>
      <c r="H95" s="167"/>
      <c r="I95" s="165"/>
      <c r="J95" s="168"/>
      <c r="K95" s="169"/>
      <c r="L95" s="170"/>
    </row>
    <row r="96" spans="2:12" ht="15.5" x14ac:dyDescent="0.35">
      <c r="B96" s="163" t="s">
        <v>96</v>
      </c>
      <c r="C96" s="164"/>
      <c r="D96" s="165"/>
      <c r="E96" s="165"/>
      <c r="F96" s="165"/>
      <c r="G96" s="166">
        <f t="shared" si="8"/>
        <v>0</v>
      </c>
      <c r="H96" s="167"/>
      <c r="I96" s="165"/>
      <c r="J96" s="168"/>
      <c r="K96" s="169"/>
      <c r="L96" s="170"/>
    </row>
    <row r="97" spans="2:12" ht="15.5" x14ac:dyDescent="0.35">
      <c r="B97" s="163" t="s">
        <v>97</v>
      </c>
      <c r="C97" s="171"/>
      <c r="D97" s="168"/>
      <c r="E97" s="168"/>
      <c r="F97" s="168"/>
      <c r="G97" s="166">
        <f t="shared" si="8"/>
        <v>0</v>
      </c>
      <c r="H97" s="172"/>
      <c r="I97" s="168"/>
      <c r="J97" s="168"/>
      <c r="K97" s="173"/>
      <c r="L97" s="170"/>
    </row>
    <row r="98" spans="2:12" ht="15.5" x14ac:dyDescent="0.35">
      <c r="B98" s="163" t="s">
        <v>98</v>
      </c>
      <c r="C98" s="171"/>
      <c r="D98" s="168"/>
      <c r="E98" s="168"/>
      <c r="F98" s="168"/>
      <c r="G98" s="166">
        <f t="shared" si="8"/>
        <v>0</v>
      </c>
      <c r="H98" s="172"/>
      <c r="I98" s="168"/>
      <c r="J98" s="168"/>
      <c r="K98" s="173"/>
      <c r="L98" s="170"/>
    </row>
    <row r="99" spans="2:12" ht="15.5" x14ac:dyDescent="0.35">
      <c r="C99" s="57" t="s">
        <v>23</v>
      </c>
      <c r="D99" s="10">
        <f>SUM(D91:D98)</f>
        <v>0</v>
      </c>
      <c r="E99" s="10">
        <f>SUM(E91:E98)</f>
        <v>0</v>
      </c>
      <c r="F99" s="10">
        <f>SUM(F91:F98)</f>
        <v>0</v>
      </c>
      <c r="G99" s="13">
        <f>SUM(G91:G98)</f>
        <v>0</v>
      </c>
      <c r="H99" s="10">
        <f>(H91*G91)+(H92*G92)+(H93*G93)+(H94*G94)+(H95*G95)+(H96*G96)+(H97*G97)+(H98*G98)</f>
        <v>0</v>
      </c>
      <c r="I99" s="101">
        <f>SUM(I91:I98)</f>
        <v>0</v>
      </c>
      <c r="J99" s="117"/>
      <c r="K99" s="173"/>
      <c r="L99" s="29"/>
    </row>
    <row r="100" spans="2:12" ht="51" customHeight="1" x14ac:dyDescent="0.35">
      <c r="B100" s="57" t="s">
        <v>99</v>
      </c>
      <c r="C100" s="238"/>
      <c r="D100" s="239"/>
      <c r="E100" s="239"/>
      <c r="F100" s="239"/>
      <c r="G100" s="239"/>
      <c r="H100" s="239"/>
      <c r="I100" s="239"/>
      <c r="J100" s="239"/>
      <c r="K100" s="240"/>
      <c r="L100" s="28"/>
    </row>
    <row r="101" spans="2:12" ht="15.5" x14ac:dyDescent="0.35">
      <c r="B101" s="163" t="s">
        <v>100</v>
      </c>
      <c r="C101" s="164"/>
      <c r="D101" s="165"/>
      <c r="E101" s="165"/>
      <c r="F101" s="165"/>
      <c r="G101" s="166">
        <f>SUM(D101:F101)</f>
        <v>0</v>
      </c>
      <c r="H101" s="167"/>
      <c r="I101" s="165"/>
      <c r="J101" s="168"/>
      <c r="K101" s="169"/>
      <c r="L101" s="170"/>
    </row>
    <row r="102" spans="2:12" ht="15.5" x14ac:dyDescent="0.35">
      <c r="B102" s="163" t="s">
        <v>101</v>
      </c>
      <c r="C102" s="164"/>
      <c r="D102" s="165"/>
      <c r="E102" s="165"/>
      <c r="F102" s="165"/>
      <c r="G102" s="166">
        <f t="shared" ref="G102:G108" si="9">SUM(D102:F102)</f>
        <v>0</v>
      </c>
      <c r="H102" s="167"/>
      <c r="I102" s="165"/>
      <c r="J102" s="168"/>
      <c r="K102" s="169"/>
      <c r="L102" s="170"/>
    </row>
    <row r="103" spans="2:12" ht="15.5" x14ac:dyDescent="0.35">
      <c r="B103" s="163" t="s">
        <v>102</v>
      </c>
      <c r="C103" s="164"/>
      <c r="D103" s="165"/>
      <c r="E103" s="165"/>
      <c r="F103" s="165"/>
      <c r="G103" s="166">
        <f t="shared" si="9"/>
        <v>0</v>
      </c>
      <c r="H103" s="167"/>
      <c r="I103" s="165"/>
      <c r="J103" s="168"/>
      <c r="K103" s="169"/>
      <c r="L103" s="170"/>
    </row>
    <row r="104" spans="2:12" ht="15.5" x14ac:dyDescent="0.35">
      <c r="B104" s="163" t="s">
        <v>103</v>
      </c>
      <c r="C104" s="164"/>
      <c r="D104" s="165"/>
      <c r="E104" s="165"/>
      <c r="F104" s="165"/>
      <c r="G104" s="166">
        <f t="shared" si="9"/>
        <v>0</v>
      </c>
      <c r="H104" s="167"/>
      <c r="I104" s="165"/>
      <c r="J104" s="168"/>
      <c r="K104" s="169"/>
      <c r="L104" s="170"/>
    </row>
    <row r="105" spans="2:12" ht="15.5" x14ac:dyDescent="0.35">
      <c r="B105" s="163" t="s">
        <v>104</v>
      </c>
      <c r="C105" s="164"/>
      <c r="D105" s="165"/>
      <c r="E105" s="165"/>
      <c r="F105" s="165"/>
      <c r="G105" s="166">
        <f t="shared" si="9"/>
        <v>0</v>
      </c>
      <c r="H105" s="167"/>
      <c r="I105" s="165"/>
      <c r="J105" s="168"/>
      <c r="K105" s="169"/>
      <c r="L105" s="170"/>
    </row>
    <row r="106" spans="2:12" ht="15.5" x14ac:dyDescent="0.35">
      <c r="B106" s="163" t="s">
        <v>105</v>
      </c>
      <c r="C106" s="164"/>
      <c r="D106" s="165"/>
      <c r="E106" s="165"/>
      <c r="F106" s="165"/>
      <c r="G106" s="166">
        <f t="shared" si="9"/>
        <v>0</v>
      </c>
      <c r="H106" s="167"/>
      <c r="I106" s="165"/>
      <c r="J106" s="168"/>
      <c r="K106" s="169"/>
      <c r="L106" s="170"/>
    </row>
    <row r="107" spans="2:12" ht="15.5" x14ac:dyDescent="0.35">
      <c r="B107" s="163" t="s">
        <v>106</v>
      </c>
      <c r="C107" s="171"/>
      <c r="D107" s="168"/>
      <c r="E107" s="168"/>
      <c r="F107" s="168"/>
      <c r="G107" s="166">
        <f t="shared" si="9"/>
        <v>0</v>
      </c>
      <c r="H107" s="172"/>
      <c r="I107" s="168"/>
      <c r="J107" s="168"/>
      <c r="K107" s="173"/>
      <c r="L107" s="170"/>
    </row>
    <row r="108" spans="2:12" ht="15.5" x14ac:dyDescent="0.35">
      <c r="B108" s="163" t="s">
        <v>107</v>
      </c>
      <c r="C108" s="171"/>
      <c r="D108" s="168"/>
      <c r="E108" s="168"/>
      <c r="F108" s="168"/>
      <c r="G108" s="166">
        <f t="shared" si="9"/>
        <v>0</v>
      </c>
      <c r="H108" s="172"/>
      <c r="I108" s="168"/>
      <c r="J108" s="168"/>
      <c r="K108" s="173"/>
      <c r="L108" s="170"/>
    </row>
    <row r="109" spans="2:12" ht="15.5" x14ac:dyDescent="0.35">
      <c r="C109" s="57" t="s">
        <v>23</v>
      </c>
      <c r="D109" s="13">
        <f>SUM(D101:D108)</f>
        <v>0</v>
      </c>
      <c r="E109" s="13">
        <f>SUM(E101:E108)</f>
        <v>0</v>
      </c>
      <c r="F109" s="13">
        <f>SUM(F101:F108)</f>
        <v>0</v>
      </c>
      <c r="G109" s="13">
        <f>SUM(G101:G108)</f>
        <v>0</v>
      </c>
      <c r="H109" s="10">
        <f>(H101*G101)+(H102*G102)+(H103*G103)+(H104*G104)+(H105*G105)+(H106*G106)+(H107*G107)+(H108*G108)</f>
        <v>0</v>
      </c>
      <c r="I109" s="101">
        <f>SUM(I101:I108)</f>
        <v>0</v>
      </c>
      <c r="J109" s="117"/>
      <c r="K109" s="173"/>
      <c r="L109" s="29"/>
    </row>
    <row r="110" spans="2:12" ht="51" customHeight="1" x14ac:dyDescent="0.35">
      <c r="B110" s="57" t="s">
        <v>108</v>
      </c>
      <c r="C110" s="238"/>
      <c r="D110" s="239"/>
      <c r="E110" s="239"/>
      <c r="F110" s="239"/>
      <c r="G110" s="239"/>
      <c r="H110" s="239"/>
      <c r="I110" s="239"/>
      <c r="J110" s="239"/>
      <c r="K110" s="240"/>
      <c r="L110" s="28"/>
    </row>
    <row r="111" spans="2:12" ht="15.5" x14ac:dyDescent="0.35">
      <c r="B111" s="163" t="s">
        <v>109</v>
      </c>
      <c r="C111" s="164"/>
      <c r="D111" s="165"/>
      <c r="E111" s="165"/>
      <c r="F111" s="165"/>
      <c r="G111" s="166">
        <f>SUM(D111:F111)</f>
        <v>0</v>
      </c>
      <c r="H111" s="167"/>
      <c r="I111" s="165"/>
      <c r="J111" s="168"/>
      <c r="K111" s="169"/>
      <c r="L111" s="170"/>
    </row>
    <row r="112" spans="2:12" ht="15.5" x14ac:dyDescent="0.35">
      <c r="B112" s="163" t="s">
        <v>110</v>
      </c>
      <c r="C112" s="164"/>
      <c r="D112" s="165"/>
      <c r="E112" s="165"/>
      <c r="F112" s="165"/>
      <c r="G112" s="166">
        <f t="shared" ref="G112:G118" si="10">SUM(D112:F112)</f>
        <v>0</v>
      </c>
      <c r="H112" s="167"/>
      <c r="I112" s="165"/>
      <c r="J112" s="168"/>
      <c r="K112" s="169"/>
      <c r="L112" s="170"/>
    </row>
    <row r="113" spans="2:12" ht="15.5" x14ac:dyDescent="0.35">
      <c r="B113" s="163" t="s">
        <v>111</v>
      </c>
      <c r="C113" s="164"/>
      <c r="D113" s="165"/>
      <c r="E113" s="165"/>
      <c r="F113" s="165"/>
      <c r="G113" s="166">
        <f t="shared" si="10"/>
        <v>0</v>
      </c>
      <c r="H113" s="167"/>
      <c r="I113" s="165"/>
      <c r="J113" s="168"/>
      <c r="K113" s="169"/>
      <c r="L113" s="170"/>
    </row>
    <row r="114" spans="2:12" ht="15.5" x14ac:dyDescent="0.35">
      <c r="B114" s="163" t="s">
        <v>112</v>
      </c>
      <c r="C114" s="164"/>
      <c r="D114" s="165"/>
      <c r="E114" s="165"/>
      <c r="F114" s="165"/>
      <c r="G114" s="166">
        <f t="shared" si="10"/>
        <v>0</v>
      </c>
      <c r="H114" s="167"/>
      <c r="I114" s="165"/>
      <c r="J114" s="168"/>
      <c r="K114" s="169"/>
      <c r="L114" s="170"/>
    </row>
    <row r="115" spans="2:12" ht="15.5" x14ac:dyDescent="0.35">
      <c r="B115" s="163" t="s">
        <v>113</v>
      </c>
      <c r="C115" s="164"/>
      <c r="D115" s="165"/>
      <c r="E115" s="165"/>
      <c r="F115" s="165"/>
      <c r="G115" s="166">
        <f t="shared" si="10"/>
        <v>0</v>
      </c>
      <c r="H115" s="167"/>
      <c r="I115" s="165"/>
      <c r="J115" s="168"/>
      <c r="K115" s="169"/>
      <c r="L115" s="170"/>
    </row>
    <row r="116" spans="2:12" ht="15.5" x14ac:dyDescent="0.35">
      <c r="B116" s="163" t="s">
        <v>114</v>
      </c>
      <c r="C116" s="164"/>
      <c r="D116" s="165"/>
      <c r="E116" s="165"/>
      <c r="F116" s="165"/>
      <c r="G116" s="166">
        <f t="shared" si="10"/>
        <v>0</v>
      </c>
      <c r="H116" s="167"/>
      <c r="I116" s="165"/>
      <c r="J116" s="168"/>
      <c r="K116" s="169"/>
      <c r="L116" s="170"/>
    </row>
    <row r="117" spans="2:12" ht="15.5" x14ac:dyDescent="0.35">
      <c r="B117" s="163" t="s">
        <v>115</v>
      </c>
      <c r="C117" s="171"/>
      <c r="D117" s="168"/>
      <c r="E117" s="168"/>
      <c r="F117" s="168"/>
      <c r="G117" s="166">
        <f t="shared" si="10"/>
        <v>0</v>
      </c>
      <c r="H117" s="172"/>
      <c r="I117" s="168"/>
      <c r="J117" s="168"/>
      <c r="K117" s="173"/>
      <c r="L117" s="170"/>
    </row>
    <row r="118" spans="2:12" ht="15.5" x14ac:dyDescent="0.35">
      <c r="B118" s="163" t="s">
        <v>116</v>
      </c>
      <c r="C118" s="171"/>
      <c r="D118" s="168"/>
      <c r="E118" s="168"/>
      <c r="F118" s="168"/>
      <c r="G118" s="166">
        <f t="shared" si="10"/>
        <v>0</v>
      </c>
      <c r="H118" s="172"/>
      <c r="I118" s="168"/>
      <c r="J118" s="168"/>
      <c r="K118" s="173"/>
      <c r="L118" s="170"/>
    </row>
    <row r="119" spans="2:12" ht="15.5" x14ac:dyDescent="0.35">
      <c r="C119" s="57" t="s">
        <v>23</v>
      </c>
      <c r="D119" s="13">
        <f>SUM(D111:D118)</f>
        <v>0</v>
      </c>
      <c r="E119" s="13">
        <f>SUM(E111:E118)</f>
        <v>0</v>
      </c>
      <c r="F119" s="13">
        <f>SUM(F111:F118)</f>
        <v>0</v>
      </c>
      <c r="G119" s="13">
        <f>SUM(G111:G118)</f>
        <v>0</v>
      </c>
      <c r="H119" s="10">
        <f>(H111*G111)+(H112*G112)+(H113*G113)+(H114*G114)+(H115*G115)+(H116*G116)+(H117*G117)+(H118*G118)</f>
        <v>0</v>
      </c>
      <c r="I119" s="101">
        <f>SUM(I111:I118)</f>
        <v>0</v>
      </c>
      <c r="J119" s="117"/>
      <c r="K119" s="173"/>
      <c r="L119" s="29"/>
    </row>
    <row r="120" spans="2:12" ht="51" customHeight="1" x14ac:dyDescent="0.35">
      <c r="B120" s="57" t="s">
        <v>117</v>
      </c>
      <c r="C120" s="238"/>
      <c r="D120" s="239"/>
      <c r="E120" s="239"/>
      <c r="F120" s="239"/>
      <c r="G120" s="239"/>
      <c r="H120" s="239"/>
      <c r="I120" s="239"/>
      <c r="J120" s="239"/>
      <c r="K120" s="240"/>
      <c r="L120" s="28"/>
    </row>
    <row r="121" spans="2:12" ht="15.5" x14ac:dyDescent="0.35">
      <c r="B121" s="163" t="s">
        <v>118</v>
      </c>
      <c r="C121" s="164"/>
      <c r="D121" s="165"/>
      <c r="E121" s="165"/>
      <c r="F121" s="165"/>
      <c r="G121" s="166">
        <f>SUM(D121:F121)</f>
        <v>0</v>
      </c>
      <c r="H121" s="167"/>
      <c r="I121" s="165"/>
      <c r="J121" s="168"/>
      <c r="K121" s="169"/>
      <c r="L121" s="170"/>
    </row>
    <row r="122" spans="2:12" ht="15.5" x14ac:dyDescent="0.35">
      <c r="B122" s="163" t="s">
        <v>119</v>
      </c>
      <c r="C122" s="164"/>
      <c r="D122" s="165"/>
      <c r="E122" s="165"/>
      <c r="F122" s="165"/>
      <c r="G122" s="166">
        <f t="shared" ref="G122:G128" si="11">SUM(D122:F122)</f>
        <v>0</v>
      </c>
      <c r="H122" s="167"/>
      <c r="I122" s="165"/>
      <c r="J122" s="168"/>
      <c r="K122" s="169"/>
      <c r="L122" s="170"/>
    </row>
    <row r="123" spans="2:12" ht="15.5" x14ac:dyDescent="0.35">
      <c r="B123" s="163" t="s">
        <v>120</v>
      </c>
      <c r="C123" s="164"/>
      <c r="D123" s="165"/>
      <c r="E123" s="165"/>
      <c r="F123" s="165"/>
      <c r="G123" s="166">
        <f t="shared" si="11"/>
        <v>0</v>
      </c>
      <c r="H123" s="167"/>
      <c r="I123" s="165"/>
      <c r="J123" s="168"/>
      <c r="K123" s="169"/>
      <c r="L123" s="170"/>
    </row>
    <row r="124" spans="2:12" ht="15.5" x14ac:dyDescent="0.35">
      <c r="B124" s="163" t="s">
        <v>121</v>
      </c>
      <c r="C124" s="164"/>
      <c r="D124" s="165"/>
      <c r="E124" s="165"/>
      <c r="F124" s="165"/>
      <c r="G124" s="166">
        <f t="shared" si="11"/>
        <v>0</v>
      </c>
      <c r="H124" s="167"/>
      <c r="I124" s="165"/>
      <c r="J124" s="168"/>
      <c r="K124" s="169"/>
      <c r="L124" s="170"/>
    </row>
    <row r="125" spans="2:12" ht="15.5" x14ac:dyDescent="0.35">
      <c r="B125" s="163" t="s">
        <v>122</v>
      </c>
      <c r="C125" s="164"/>
      <c r="D125" s="165"/>
      <c r="E125" s="165"/>
      <c r="F125" s="165"/>
      <c r="G125" s="166">
        <f t="shared" si="11"/>
        <v>0</v>
      </c>
      <c r="H125" s="167"/>
      <c r="I125" s="165"/>
      <c r="J125" s="168"/>
      <c r="K125" s="169"/>
      <c r="L125" s="170"/>
    </row>
    <row r="126" spans="2:12" ht="15.5" x14ac:dyDescent="0.35">
      <c r="B126" s="163" t="s">
        <v>123</v>
      </c>
      <c r="C126" s="164"/>
      <c r="D126" s="165"/>
      <c r="E126" s="165"/>
      <c r="F126" s="165"/>
      <c r="G126" s="166">
        <f t="shared" si="11"/>
        <v>0</v>
      </c>
      <c r="H126" s="167"/>
      <c r="I126" s="165"/>
      <c r="J126" s="168"/>
      <c r="K126" s="169"/>
      <c r="L126" s="170"/>
    </row>
    <row r="127" spans="2:12" ht="15.5" x14ac:dyDescent="0.35">
      <c r="B127" s="163" t="s">
        <v>124</v>
      </c>
      <c r="C127" s="171"/>
      <c r="D127" s="168"/>
      <c r="E127" s="168"/>
      <c r="F127" s="168"/>
      <c r="G127" s="166">
        <f t="shared" si="11"/>
        <v>0</v>
      </c>
      <c r="H127" s="172"/>
      <c r="I127" s="168"/>
      <c r="J127" s="168"/>
      <c r="K127" s="173"/>
      <c r="L127" s="170"/>
    </row>
    <row r="128" spans="2:12" ht="15.5" x14ac:dyDescent="0.35">
      <c r="B128" s="163" t="s">
        <v>125</v>
      </c>
      <c r="C128" s="171"/>
      <c r="D128" s="168"/>
      <c r="E128" s="168"/>
      <c r="F128" s="168"/>
      <c r="G128" s="166">
        <f t="shared" si="11"/>
        <v>0</v>
      </c>
      <c r="H128" s="172"/>
      <c r="I128" s="168"/>
      <c r="J128" s="168"/>
      <c r="K128" s="173"/>
      <c r="L128" s="170"/>
    </row>
    <row r="129" spans="2:12" ht="15.5" x14ac:dyDescent="0.35">
      <c r="C129" s="57" t="s">
        <v>23</v>
      </c>
      <c r="D129" s="10">
        <f>SUM(D121:D128)</f>
        <v>0</v>
      </c>
      <c r="E129" s="10">
        <f>SUM(E121:E128)</f>
        <v>0</v>
      </c>
      <c r="F129" s="10">
        <f>SUM(F121:F128)</f>
        <v>0</v>
      </c>
      <c r="G129" s="10">
        <f>SUM(G121:G128)</f>
        <v>0</v>
      </c>
      <c r="H129" s="10">
        <f>(H121*G121)+(H122*G122)+(H123*G123)+(H124*G124)+(H125*G125)+(H126*G126)+(H127*G127)+(H128*G128)</f>
        <v>0</v>
      </c>
      <c r="I129" s="101">
        <f>SUM(I121:I128)</f>
        <v>0</v>
      </c>
      <c r="J129" s="117"/>
      <c r="K129" s="173"/>
      <c r="L129" s="29"/>
    </row>
    <row r="130" spans="2:12" ht="15.75" customHeight="1" x14ac:dyDescent="0.35">
      <c r="B130" s="4"/>
      <c r="C130" s="174"/>
      <c r="D130" s="177"/>
      <c r="E130" s="177"/>
      <c r="F130" s="177"/>
      <c r="G130" s="177"/>
      <c r="H130" s="177"/>
      <c r="I130" s="177"/>
      <c r="J130" s="177"/>
      <c r="K130" s="178"/>
      <c r="L130" s="2"/>
    </row>
    <row r="131" spans="2:12" ht="51" customHeight="1" x14ac:dyDescent="0.35">
      <c r="B131" s="57" t="s">
        <v>126</v>
      </c>
      <c r="C131" s="268"/>
      <c r="D131" s="269"/>
      <c r="E131" s="269"/>
      <c r="F131" s="269"/>
      <c r="G131" s="269"/>
      <c r="H131" s="269"/>
      <c r="I131" s="269"/>
      <c r="J131" s="269"/>
      <c r="K131" s="270"/>
      <c r="L131" s="9"/>
    </row>
    <row r="132" spans="2:12" ht="51" customHeight="1" x14ac:dyDescent="0.35">
      <c r="B132" s="57" t="s">
        <v>127</v>
      </c>
      <c r="C132" s="238"/>
      <c r="D132" s="239"/>
      <c r="E132" s="239"/>
      <c r="F132" s="239"/>
      <c r="G132" s="239"/>
      <c r="H132" s="239"/>
      <c r="I132" s="239"/>
      <c r="J132" s="239"/>
      <c r="K132" s="240"/>
      <c r="L132" s="28"/>
    </row>
    <row r="133" spans="2:12" ht="15.5" x14ac:dyDescent="0.35">
      <c r="B133" s="163" t="s">
        <v>128</v>
      </c>
      <c r="C133" s="164"/>
      <c r="D133" s="165"/>
      <c r="E133" s="165"/>
      <c r="F133" s="165"/>
      <c r="G133" s="166">
        <f>SUM(D133:F133)</f>
        <v>0</v>
      </c>
      <c r="H133" s="167"/>
      <c r="I133" s="165"/>
      <c r="J133" s="168"/>
      <c r="K133" s="169"/>
      <c r="L133" s="170"/>
    </row>
    <row r="134" spans="2:12" ht="15.5" x14ac:dyDescent="0.35">
      <c r="B134" s="163" t="s">
        <v>129</v>
      </c>
      <c r="C134" s="164"/>
      <c r="D134" s="165"/>
      <c r="E134" s="165"/>
      <c r="F134" s="165"/>
      <c r="G134" s="166">
        <f t="shared" ref="G134:G140" si="12">SUM(D134:F134)</f>
        <v>0</v>
      </c>
      <c r="H134" s="167"/>
      <c r="I134" s="165"/>
      <c r="J134" s="168"/>
      <c r="K134" s="169"/>
      <c r="L134" s="170"/>
    </row>
    <row r="135" spans="2:12" ht="15.5" x14ac:dyDescent="0.35">
      <c r="B135" s="163" t="s">
        <v>130</v>
      </c>
      <c r="C135" s="164"/>
      <c r="D135" s="165"/>
      <c r="E135" s="165"/>
      <c r="F135" s="165"/>
      <c r="G135" s="166">
        <f t="shared" si="12"/>
        <v>0</v>
      </c>
      <c r="H135" s="167"/>
      <c r="I135" s="165"/>
      <c r="J135" s="168"/>
      <c r="K135" s="169"/>
      <c r="L135" s="170"/>
    </row>
    <row r="136" spans="2:12" ht="15.5" x14ac:dyDescent="0.35">
      <c r="B136" s="163" t="s">
        <v>131</v>
      </c>
      <c r="C136" s="164"/>
      <c r="D136" s="165"/>
      <c r="E136" s="165"/>
      <c r="F136" s="165"/>
      <c r="G136" s="166">
        <f t="shared" si="12"/>
        <v>0</v>
      </c>
      <c r="H136" s="167"/>
      <c r="I136" s="165"/>
      <c r="J136" s="168"/>
      <c r="K136" s="169"/>
      <c r="L136" s="170"/>
    </row>
    <row r="137" spans="2:12" ht="15.5" x14ac:dyDescent="0.35">
      <c r="B137" s="163" t="s">
        <v>132</v>
      </c>
      <c r="C137" s="164"/>
      <c r="D137" s="165"/>
      <c r="E137" s="165"/>
      <c r="F137" s="165"/>
      <c r="G137" s="166">
        <f t="shared" si="12"/>
        <v>0</v>
      </c>
      <c r="H137" s="167"/>
      <c r="I137" s="165"/>
      <c r="J137" s="168"/>
      <c r="K137" s="169"/>
      <c r="L137" s="170"/>
    </row>
    <row r="138" spans="2:12" ht="15.5" x14ac:dyDescent="0.35">
      <c r="B138" s="163" t="s">
        <v>133</v>
      </c>
      <c r="C138" s="164"/>
      <c r="D138" s="165"/>
      <c r="E138" s="165"/>
      <c r="F138" s="165"/>
      <c r="G138" s="166">
        <f t="shared" si="12"/>
        <v>0</v>
      </c>
      <c r="H138" s="167"/>
      <c r="I138" s="165"/>
      <c r="J138" s="168"/>
      <c r="K138" s="169"/>
      <c r="L138" s="170"/>
    </row>
    <row r="139" spans="2:12" ht="15.5" x14ac:dyDescent="0.35">
      <c r="B139" s="163" t="s">
        <v>134</v>
      </c>
      <c r="C139" s="171"/>
      <c r="D139" s="168"/>
      <c r="E139" s="168"/>
      <c r="F139" s="168"/>
      <c r="G139" s="166">
        <f t="shared" si="12"/>
        <v>0</v>
      </c>
      <c r="H139" s="172"/>
      <c r="I139" s="168"/>
      <c r="J139" s="168"/>
      <c r="K139" s="173"/>
      <c r="L139" s="170"/>
    </row>
    <row r="140" spans="2:12" ht="15.5" x14ac:dyDescent="0.35">
      <c r="B140" s="163" t="s">
        <v>135</v>
      </c>
      <c r="C140" s="171"/>
      <c r="D140" s="168"/>
      <c r="E140" s="168"/>
      <c r="F140" s="168"/>
      <c r="G140" s="166">
        <f t="shared" si="12"/>
        <v>0</v>
      </c>
      <c r="H140" s="172"/>
      <c r="I140" s="168"/>
      <c r="J140" s="168"/>
      <c r="K140" s="173"/>
      <c r="L140" s="170"/>
    </row>
    <row r="141" spans="2:12" ht="15.5" x14ac:dyDescent="0.35">
      <c r="C141" s="57" t="s">
        <v>23</v>
      </c>
      <c r="D141" s="10">
        <f>SUM(D133:D140)</f>
        <v>0</v>
      </c>
      <c r="E141" s="10">
        <f>SUM(E133:E140)</f>
        <v>0</v>
      </c>
      <c r="F141" s="10">
        <f>SUM(F133:F140)</f>
        <v>0</v>
      </c>
      <c r="G141" s="13">
        <f>SUM(G133:G140)</f>
        <v>0</v>
      </c>
      <c r="H141" s="10">
        <f>(H133*G133)+(H134*G134)+(H135*G135)+(H136*G136)+(H137*G137)+(H138*G138)+(H139*G139)+(H140*G140)</f>
        <v>0</v>
      </c>
      <c r="I141" s="101">
        <f>SUM(I133:I140)</f>
        <v>0</v>
      </c>
      <c r="J141" s="117"/>
      <c r="K141" s="173"/>
      <c r="L141" s="29"/>
    </row>
    <row r="142" spans="2:12" ht="51" customHeight="1" x14ac:dyDescent="0.35">
      <c r="B142" s="57" t="s">
        <v>136</v>
      </c>
      <c r="C142" s="238"/>
      <c r="D142" s="239"/>
      <c r="E142" s="239"/>
      <c r="F142" s="239"/>
      <c r="G142" s="239"/>
      <c r="H142" s="239"/>
      <c r="I142" s="239"/>
      <c r="J142" s="239"/>
      <c r="K142" s="240"/>
      <c r="L142" s="28"/>
    </row>
    <row r="143" spans="2:12" ht="15.5" x14ac:dyDescent="0.35">
      <c r="B143" s="163" t="s">
        <v>137</v>
      </c>
      <c r="C143" s="164"/>
      <c r="D143" s="165"/>
      <c r="E143" s="165"/>
      <c r="F143" s="165"/>
      <c r="G143" s="166">
        <f>SUM(D143:F143)</f>
        <v>0</v>
      </c>
      <c r="H143" s="167"/>
      <c r="I143" s="165"/>
      <c r="J143" s="168"/>
      <c r="K143" s="169"/>
      <c r="L143" s="170"/>
    </row>
    <row r="144" spans="2:12" ht="15.5" x14ac:dyDescent="0.35">
      <c r="B144" s="163" t="s">
        <v>138</v>
      </c>
      <c r="C144" s="164"/>
      <c r="D144" s="165"/>
      <c r="E144" s="165"/>
      <c r="F144" s="165"/>
      <c r="G144" s="166">
        <f t="shared" ref="G144:G150" si="13">SUM(D144:F144)</f>
        <v>0</v>
      </c>
      <c r="H144" s="167"/>
      <c r="I144" s="165"/>
      <c r="J144" s="168"/>
      <c r="K144" s="169"/>
      <c r="L144" s="170"/>
    </row>
    <row r="145" spans="2:12" ht="15.5" x14ac:dyDescent="0.35">
      <c r="B145" s="163" t="s">
        <v>139</v>
      </c>
      <c r="C145" s="164"/>
      <c r="D145" s="165"/>
      <c r="E145" s="165"/>
      <c r="F145" s="165"/>
      <c r="G145" s="166">
        <f t="shared" si="13"/>
        <v>0</v>
      </c>
      <c r="H145" s="167"/>
      <c r="I145" s="165"/>
      <c r="J145" s="168"/>
      <c r="K145" s="169"/>
      <c r="L145" s="170"/>
    </row>
    <row r="146" spans="2:12" ht="15.5" x14ac:dyDescent="0.35">
      <c r="B146" s="163" t="s">
        <v>140</v>
      </c>
      <c r="C146" s="164"/>
      <c r="D146" s="165"/>
      <c r="E146" s="165"/>
      <c r="F146" s="165"/>
      <c r="G146" s="166">
        <f t="shared" si="13"/>
        <v>0</v>
      </c>
      <c r="H146" s="167"/>
      <c r="I146" s="165"/>
      <c r="J146" s="168"/>
      <c r="K146" s="169"/>
      <c r="L146" s="170"/>
    </row>
    <row r="147" spans="2:12" ht="15.5" x14ac:dyDescent="0.35">
      <c r="B147" s="163" t="s">
        <v>141</v>
      </c>
      <c r="C147" s="164"/>
      <c r="D147" s="165"/>
      <c r="E147" s="165"/>
      <c r="F147" s="165"/>
      <c r="G147" s="166">
        <f t="shared" si="13"/>
        <v>0</v>
      </c>
      <c r="H147" s="167"/>
      <c r="I147" s="165"/>
      <c r="J147" s="168"/>
      <c r="K147" s="169"/>
      <c r="L147" s="170"/>
    </row>
    <row r="148" spans="2:12" ht="15.5" x14ac:dyDescent="0.35">
      <c r="B148" s="163" t="s">
        <v>142</v>
      </c>
      <c r="C148" s="164"/>
      <c r="D148" s="165"/>
      <c r="E148" s="165"/>
      <c r="F148" s="165"/>
      <c r="G148" s="166">
        <f t="shared" si="13"/>
        <v>0</v>
      </c>
      <c r="H148" s="167"/>
      <c r="I148" s="165"/>
      <c r="J148" s="168"/>
      <c r="K148" s="169"/>
      <c r="L148" s="170"/>
    </row>
    <row r="149" spans="2:12" ht="15.5" x14ac:dyDescent="0.35">
      <c r="B149" s="163" t="s">
        <v>143</v>
      </c>
      <c r="C149" s="171"/>
      <c r="D149" s="168"/>
      <c r="E149" s="168"/>
      <c r="F149" s="168"/>
      <c r="G149" s="166">
        <f t="shared" si="13"/>
        <v>0</v>
      </c>
      <c r="H149" s="172"/>
      <c r="I149" s="168"/>
      <c r="J149" s="168"/>
      <c r="K149" s="173"/>
      <c r="L149" s="170"/>
    </row>
    <row r="150" spans="2:12" ht="15.5" x14ac:dyDescent="0.35">
      <c r="B150" s="163" t="s">
        <v>144</v>
      </c>
      <c r="C150" s="171"/>
      <c r="D150" s="168"/>
      <c r="E150" s="168"/>
      <c r="F150" s="168"/>
      <c r="G150" s="166">
        <f t="shared" si="13"/>
        <v>0</v>
      </c>
      <c r="H150" s="172"/>
      <c r="I150" s="168"/>
      <c r="J150" s="168"/>
      <c r="K150" s="173"/>
      <c r="L150" s="170"/>
    </row>
    <row r="151" spans="2:12" ht="15.5" x14ac:dyDescent="0.35">
      <c r="C151" s="57" t="s">
        <v>23</v>
      </c>
      <c r="D151" s="13">
        <f>SUM(D143:D150)</f>
        <v>0</v>
      </c>
      <c r="E151" s="13">
        <f>SUM(E143:E150)</f>
        <v>0</v>
      </c>
      <c r="F151" s="13">
        <f>SUM(F143:F150)</f>
        <v>0</v>
      </c>
      <c r="G151" s="13">
        <f>SUM(G143:G150)</f>
        <v>0</v>
      </c>
      <c r="H151" s="10">
        <f>(H143*G143)+(H144*G144)+(H145*G145)+(H146*G146)+(H147*G147)+(H148*G148)+(H149*G149)+(H150*G150)</f>
        <v>0</v>
      </c>
      <c r="I151" s="101">
        <f>SUM(I143:I150)</f>
        <v>0</v>
      </c>
      <c r="J151" s="117"/>
      <c r="K151" s="173"/>
      <c r="L151" s="29"/>
    </row>
    <row r="152" spans="2:12" ht="51" customHeight="1" x14ac:dyDescent="0.35">
      <c r="B152" s="57" t="s">
        <v>145</v>
      </c>
      <c r="C152" s="238"/>
      <c r="D152" s="239"/>
      <c r="E152" s="239"/>
      <c r="F152" s="239"/>
      <c r="G152" s="239"/>
      <c r="H152" s="239"/>
      <c r="I152" s="239"/>
      <c r="J152" s="239"/>
      <c r="K152" s="240"/>
      <c r="L152" s="28"/>
    </row>
    <row r="153" spans="2:12" ht="15.5" x14ac:dyDescent="0.35">
      <c r="B153" s="163" t="s">
        <v>146</v>
      </c>
      <c r="C153" s="164"/>
      <c r="D153" s="165"/>
      <c r="E153" s="165"/>
      <c r="F153" s="165"/>
      <c r="G153" s="166">
        <f>SUM(D153:F153)</f>
        <v>0</v>
      </c>
      <c r="H153" s="167"/>
      <c r="I153" s="165"/>
      <c r="J153" s="168"/>
      <c r="K153" s="169"/>
      <c r="L153" s="170"/>
    </row>
    <row r="154" spans="2:12" ht="15.5" x14ac:dyDescent="0.35">
      <c r="B154" s="163" t="s">
        <v>147</v>
      </c>
      <c r="C154" s="164"/>
      <c r="D154" s="165"/>
      <c r="E154" s="165"/>
      <c r="F154" s="165"/>
      <c r="G154" s="166">
        <f t="shared" ref="G154:G160" si="14">SUM(D154:F154)</f>
        <v>0</v>
      </c>
      <c r="H154" s="167"/>
      <c r="I154" s="165"/>
      <c r="J154" s="168"/>
      <c r="K154" s="169"/>
      <c r="L154" s="170"/>
    </row>
    <row r="155" spans="2:12" ht="15.5" x14ac:dyDescent="0.35">
      <c r="B155" s="163" t="s">
        <v>148</v>
      </c>
      <c r="C155" s="164"/>
      <c r="D155" s="165"/>
      <c r="E155" s="165"/>
      <c r="F155" s="165"/>
      <c r="G155" s="166">
        <f t="shared" si="14"/>
        <v>0</v>
      </c>
      <c r="H155" s="167"/>
      <c r="I155" s="165"/>
      <c r="J155" s="168"/>
      <c r="K155" s="169"/>
      <c r="L155" s="170"/>
    </row>
    <row r="156" spans="2:12" ht="15.5" x14ac:dyDescent="0.35">
      <c r="B156" s="163" t="s">
        <v>149</v>
      </c>
      <c r="C156" s="164"/>
      <c r="D156" s="165"/>
      <c r="E156" s="165"/>
      <c r="F156" s="165"/>
      <c r="G156" s="166">
        <f t="shared" si="14"/>
        <v>0</v>
      </c>
      <c r="H156" s="167"/>
      <c r="I156" s="165"/>
      <c r="J156" s="168"/>
      <c r="K156" s="169"/>
      <c r="L156" s="170"/>
    </row>
    <row r="157" spans="2:12" ht="15.5" x14ac:dyDescent="0.35">
      <c r="B157" s="163" t="s">
        <v>150</v>
      </c>
      <c r="C157" s="164"/>
      <c r="D157" s="165"/>
      <c r="E157" s="165"/>
      <c r="F157" s="165"/>
      <c r="G157" s="166">
        <f t="shared" si="14"/>
        <v>0</v>
      </c>
      <c r="H157" s="167"/>
      <c r="I157" s="165"/>
      <c r="J157" s="168"/>
      <c r="K157" s="169"/>
      <c r="L157" s="170"/>
    </row>
    <row r="158" spans="2:12" ht="15.5" x14ac:dyDescent="0.35">
      <c r="B158" s="163" t="s">
        <v>151</v>
      </c>
      <c r="C158" s="164"/>
      <c r="D158" s="165"/>
      <c r="E158" s="165"/>
      <c r="F158" s="165"/>
      <c r="G158" s="166">
        <f t="shared" si="14"/>
        <v>0</v>
      </c>
      <c r="H158" s="167"/>
      <c r="I158" s="165"/>
      <c r="J158" s="168"/>
      <c r="K158" s="169"/>
      <c r="L158" s="170"/>
    </row>
    <row r="159" spans="2:12" ht="15.5" x14ac:dyDescent="0.35">
      <c r="B159" s="163" t="s">
        <v>152</v>
      </c>
      <c r="C159" s="171"/>
      <c r="D159" s="168"/>
      <c r="E159" s="168"/>
      <c r="F159" s="168"/>
      <c r="G159" s="166">
        <f t="shared" si="14"/>
        <v>0</v>
      </c>
      <c r="H159" s="172"/>
      <c r="I159" s="168"/>
      <c r="J159" s="168"/>
      <c r="K159" s="173"/>
      <c r="L159" s="170"/>
    </row>
    <row r="160" spans="2:12" ht="15.5" x14ac:dyDescent="0.35">
      <c r="B160" s="163" t="s">
        <v>153</v>
      </c>
      <c r="C160" s="171"/>
      <c r="D160" s="168"/>
      <c r="E160" s="168"/>
      <c r="F160" s="168"/>
      <c r="G160" s="166">
        <f t="shared" si="14"/>
        <v>0</v>
      </c>
      <c r="H160" s="172"/>
      <c r="I160" s="168"/>
      <c r="J160" s="168"/>
      <c r="K160" s="173"/>
      <c r="L160" s="170"/>
    </row>
    <row r="161" spans="2:12" ht="15.5" x14ac:dyDescent="0.35">
      <c r="C161" s="57" t="s">
        <v>23</v>
      </c>
      <c r="D161" s="13">
        <f>SUM(D153:D160)</f>
        <v>0</v>
      </c>
      <c r="E161" s="13">
        <f>SUM(E153:E160)</f>
        <v>0</v>
      </c>
      <c r="F161" s="13">
        <f>SUM(F153:F160)</f>
        <v>0</v>
      </c>
      <c r="G161" s="13">
        <f>SUM(G153:G160)</f>
        <v>0</v>
      </c>
      <c r="H161" s="10">
        <f>(H153*G153)+(H154*G154)+(H155*G155)+(H156*G156)+(H157*G157)+(H158*G158)+(H159*G159)+(H160*G160)</f>
        <v>0</v>
      </c>
      <c r="I161" s="101">
        <f>SUM(I153:I160)</f>
        <v>0</v>
      </c>
      <c r="J161" s="117"/>
      <c r="K161" s="173"/>
      <c r="L161" s="29"/>
    </row>
    <row r="162" spans="2:12" ht="51" customHeight="1" x14ac:dyDescent="0.35">
      <c r="B162" s="57" t="s">
        <v>154</v>
      </c>
      <c r="C162" s="238"/>
      <c r="D162" s="239"/>
      <c r="E162" s="239"/>
      <c r="F162" s="239"/>
      <c r="G162" s="239"/>
      <c r="H162" s="239"/>
      <c r="I162" s="239"/>
      <c r="J162" s="239"/>
      <c r="K162" s="240"/>
      <c r="L162" s="28"/>
    </row>
    <row r="163" spans="2:12" ht="15.5" x14ac:dyDescent="0.35">
      <c r="B163" s="163" t="s">
        <v>155</v>
      </c>
      <c r="C163" s="164"/>
      <c r="D163" s="165"/>
      <c r="E163" s="165"/>
      <c r="F163" s="165"/>
      <c r="G163" s="166">
        <f>SUM(D163:F163)</f>
        <v>0</v>
      </c>
      <c r="H163" s="167"/>
      <c r="I163" s="165"/>
      <c r="J163" s="168"/>
      <c r="K163" s="169"/>
      <c r="L163" s="170"/>
    </row>
    <row r="164" spans="2:12" ht="15.5" x14ac:dyDescent="0.35">
      <c r="B164" s="163" t="s">
        <v>156</v>
      </c>
      <c r="C164" s="164"/>
      <c r="D164" s="165"/>
      <c r="E164" s="165"/>
      <c r="F164" s="165"/>
      <c r="G164" s="166">
        <f t="shared" ref="G164:G170" si="15">SUM(D164:F164)</f>
        <v>0</v>
      </c>
      <c r="H164" s="167"/>
      <c r="I164" s="165"/>
      <c r="J164" s="168"/>
      <c r="K164" s="169"/>
      <c r="L164" s="170"/>
    </row>
    <row r="165" spans="2:12" ht="15.5" x14ac:dyDescent="0.35">
      <c r="B165" s="163" t="s">
        <v>157</v>
      </c>
      <c r="C165" s="164"/>
      <c r="D165" s="165"/>
      <c r="E165" s="165"/>
      <c r="F165" s="165"/>
      <c r="G165" s="166">
        <f t="shared" si="15"/>
        <v>0</v>
      </c>
      <c r="H165" s="167"/>
      <c r="I165" s="165"/>
      <c r="J165" s="168"/>
      <c r="K165" s="169"/>
      <c r="L165" s="170"/>
    </row>
    <row r="166" spans="2:12" ht="15.5" x14ac:dyDescent="0.35">
      <c r="B166" s="163" t="s">
        <v>158</v>
      </c>
      <c r="C166" s="164"/>
      <c r="D166" s="165"/>
      <c r="E166" s="165"/>
      <c r="F166" s="165"/>
      <c r="G166" s="166">
        <f t="shared" si="15"/>
        <v>0</v>
      </c>
      <c r="H166" s="167"/>
      <c r="I166" s="165"/>
      <c r="J166" s="168"/>
      <c r="K166" s="169"/>
      <c r="L166" s="170"/>
    </row>
    <row r="167" spans="2:12" ht="15.5" x14ac:dyDescent="0.35">
      <c r="B167" s="163" t="s">
        <v>159</v>
      </c>
      <c r="C167" s="164"/>
      <c r="D167" s="165"/>
      <c r="E167" s="165"/>
      <c r="F167" s="165"/>
      <c r="G167" s="166">
        <f>SUM(D167:F167)</f>
        <v>0</v>
      </c>
      <c r="H167" s="167"/>
      <c r="I167" s="165"/>
      <c r="J167" s="168"/>
      <c r="K167" s="169"/>
      <c r="L167" s="170"/>
    </row>
    <row r="168" spans="2:12" ht="15.5" x14ac:dyDescent="0.35">
      <c r="B168" s="163" t="s">
        <v>160</v>
      </c>
      <c r="C168" s="164"/>
      <c r="D168" s="165"/>
      <c r="E168" s="165"/>
      <c r="F168" s="165"/>
      <c r="G168" s="166">
        <f t="shared" si="15"/>
        <v>0</v>
      </c>
      <c r="H168" s="167"/>
      <c r="I168" s="165"/>
      <c r="J168" s="168"/>
      <c r="K168" s="169"/>
      <c r="L168" s="170"/>
    </row>
    <row r="169" spans="2:12" ht="15.5" x14ac:dyDescent="0.35">
      <c r="B169" s="163" t="s">
        <v>161</v>
      </c>
      <c r="C169" s="171"/>
      <c r="D169" s="168"/>
      <c r="E169" s="168"/>
      <c r="F169" s="168"/>
      <c r="G169" s="166">
        <f t="shared" si="15"/>
        <v>0</v>
      </c>
      <c r="H169" s="172"/>
      <c r="I169" s="168"/>
      <c r="J169" s="168"/>
      <c r="K169" s="173"/>
      <c r="L169" s="170"/>
    </row>
    <row r="170" spans="2:12" ht="15.5" x14ac:dyDescent="0.35">
      <c r="B170" s="163" t="s">
        <v>162</v>
      </c>
      <c r="C170" s="171"/>
      <c r="D170" s="168"/>
      <c r="E170" s="168"/>
      <c r="F170" s="168"/>
      <c r="G170" s="166">
        <f t="shared" si="15"/>
        <v>0</v>
      </c>
      <c r="H170" s="172"/>
      <c r="I170" s="168"/>
      <c r="J170" s="168"/>
      <c r="K170" s="173"/>
      <c r="L170" s="170"/>
    </row>
    <row r="171" spans="2:12" ht="15.5" x14ac:dyDescent="0.35">
      <c r="C171" s="57" t="s">
        <v>23</v>
      </c>
      <c r="D171" s="10">
        <f>SUM(D163:D170)</f>
        <v>0</v>
      </c>
      <c r="E171" s="10">
        <f>SUM(E163:E170)</f>
        <v>0</v>
      </c>
      <c r="F171" s="10">
        <f>SUM(F163:F170)</f>
        <v>0</v>
      </c>
      <c r="G171" s="10">
        <f>SUM(G163:G170)</f>
        <v>0</v>
      </c>
      <c r="H171" s="10">
        <f>(H163*G163)+(H164*G164)+(H165*G165)+(H166*G166)+(H167*G167)+(H168*G168)+(H169*G169)+(H170*G170)</f>
        <v>0</v>
      </c>
      <c r="I171" s="101">
        <f>SUM(I163:I170)</f>
        <v>0</v>
      </c>
      <c r="J171" s="117"/>
      <c r="K171" s="173"/>
      <c r="L171" s="29"/>
    </row>
    <row r="172" spans="2:12" ht="15.75" customHeight="1" x14ac:dyDescent="0.35">
      <c r="B172" s="4"/>
      <c r="C172" s="174"/>
      <c r="D172" s="177"/>
      <c r="E172" s="177"/>
      <c r="F172" s="177"/>
      <c r="G172" s="177"/>
      <c r="H172" s="177"/>
      <c r="I172" s="177"/>
      <c r="J172" s="177"/>
      <c r="K172" s="174"/>
      <c r="L172" s="2"/>
    </row>
    <row r="173" spans="2:12" ht="15.75" customHeight="1" x14ac:dyDescent="0.35">
      <c r="B173" s="4"/>
      <c r="C173" s="174"/>
      <c r="D173" s="177"/>
      <c r="E173" s="177"/>
      <c r="F173" s="177"/>
      <c r="G173" s="177"/>
      <c r="H173" s="177"/>
      <c r="I173" s="177"/>
      <c r="J173" s="177"/>
      <c r="K173" s="174"/>
      <c r="L173" s="2"/>
    </row>
    <row r="174" spans="2:12" ht="63.75" customHeight="1" x14ac:dyDescent="0.35">
      <c r="B174" s="57" t="s">
        <v>163</v>
      </c>
      <c r="C174" s="179"/>
      <c r="D174" s="180"/>
      <c r="E174" s="180"/>
      <c r="F174" s="180"/>
      <c r="G174" s="181">
        <f>SUM(D174:F174)</f>
        <v>0</v>
      </c>
      <c r="H174" s="182"/>
      <c r="I174" s="180"/>
      <c r="J174" s="183"/>
      <c r="K174" s="184"/>
      <c r="L174" s="29"/>
    </row>
    <row r="175" spans="2:12" ht="69.75" customHeight="1" x14ac:dyDescent="0.35">
      <c r="B175" s="57" t="s">
        <v>164</v>
      </c>
      <c r="C175" s="179"/>
      <c r="D175" s="180"/>
      <c r="E175" s="180"/>
      <c r="F175" s="180"/>
      <c r="G175" s="181">
        <f>SUM(D175:F175)</f>
        <v>0</v>
      </c>
      <c r="H175" s="182"/>
      <c r="I175" s="180"/>
      <c r="J175" s="183"/>
      <c r="K175" s="184"/>
      <c r="L175" s="29"/>
    </row>
    <row r="176" spans="2:12" ht="57" customHeight="1" x14ac:dyDescent="0.35">
      <c r="B176" s="57" t="s">
        <v>165</v>
      </c>
      <c r="C176" s="185"/>
      <c r="D176" s="180"/>
      <c r="E176" s="180"/>
      <c r="F176" s="180"/>
      <c r="G176" s="181">
        <f>SUM(D176:F176)</f>
        <v>0</v>
      </c>
      <c r="H176" s="182"/>
      <c r="I176" s="180"/>
      <c r="J176" s="183"/>
      <c r="K176" s="184"/>
      <c r="L176" s="29"/>
    </row>
    <row r="177" spans="2:12" ht="65.25" customHeight="1" x14ac:dyDescent="0.35">
      <c r="B177" s="69" t="s">
        <v>166</v>
      </c>
      <c r="C177" s="179"/>
      <c r="D177" s="180"/>
      <c r="E177" s="180"/>
      <c r="F177" s="180"/>
      <c r="G177" s="181">
        <f>SUM(D177:F177)</f>
        <v>0</v>
      </c>
      <c r="H177" s="182"/>
      <c r="I177" s="180"/>
      <c r="J177" s="183"/>
      <c r="K177" s="184"/>
      <c r="L177" s="29"/>
    </row>
    <row r="178" spans="2:12" ht="21.75" customHeight="1" x14ac:dyDescent="0.35">
      <c r="B178" s="4"/>
      <c r="C178" s="70" t="s">
        <v>167</v>
      </c>
      <c r="D178" s="73">
        <f>SUM(D174:D177)</f>
        <v>0</v>
      </c>
      <c r="E178" s="73">
        <f>SUM(E174:E177)</f>
        <v>0</v>
      </c>
      <c r="F178" s="73">
        <f>SUM(F174:F177)</f>
        <v>0</v>
      </c>
      <c r="G178" s="73">
        <f>SUM(G174:G177)</f>
        <v>0</v>
      </c>
      <c r="H178" s="10">
        <f>(H174*G174)+(H175*G175)+(H176*G176)+(H177*G177)</f>
        <v>0</v>
      </c>
      <c r="I178" s="101">
        <f>SUM(I174:I177)</f>
        <v>0</v>
      </c>
      <c r="J178" s="117"/>
      <c r="K178" s="179"/>
      <c r="L178" s="8"/>
    </row>
    <row r="179" spans="2:12" ht="15.75" customHeight="1" x14ac:dyDescent="0.35">
      <c r="B179" s="4"/>
      <c r="C179" s="174"/>
      <c r="D179" s="177"/>
      <c r="E179" s="177"/>
      <c r="F179" s="177"/>
      <c r="G179" s="177"/>
      <c r="H179" s="177"/>
      <c r="I179" s="177"/>
      <c r="J179" s="177"/>
      <c r="K179" s="174"/>
      <c r="L179" s="8"/>
    </row>
    <row r="180" spans="2:12" ht="15.75" customHeight="1" x14ac:dyDescent="0.35">
      <c r="B180" s="4"/>
      <c r="C180" s="174"/>
      <c r="D180" s="177"/>
      <c r="E180" s="177"/>
      <c r="F180" s="177"/>
      <c r="G180" s="177"/>
      <c r="H180" s="177"/>
      <c r="I180" s="177"/>
      <c r="J180" s="177"/>
      <c r="K180" s="174"/>
      <c r="L180" s="8"/>
    </row>
    <row r="181" spans="2:12" ht="15.75" customHeight="1" x14ac:dyDescent="0.35">
      <c r="B181" s="4"/>
      <c r="C181" s="174"/>
      <c r="D181" s="177"/>
      <c r="E181" s="177"/>
      <c r="F181" s="177"/>
      <c r="G181" s="177"/>
      <c r="H181" s="177"/>
      <c r="I181" s="177"/>
      <c r="J181" s="177"/>
      <c r="K181" s="174"/>
      <c r="L181" s="8"/>
    </row>
    <row r="182" spans="2:12" ht="15.75" customHeight="1" x14ac:dyDescent="0.35">
      <c r="B182" s="4"/>
      <c r="C182" s="174"/>
      <c r="D182" s="177"/>
      <c r="E182" s="177"/>
      <c r="F182" s="177"/>
      <c r="G182" s="177"/>
      <c r="H182" s="177"/>
      <c r="I182" s="177"/>
      <c r="J182" s="177"/>
      <c r="K182" s="174"/>
      <c r="L182" s="8"/>
    </row>
    <row r="183" spans="2:12" ht="15.75" customHeight="1" x14ac:dyDescent="0.35">
      <c r="B183" s="4"/>
      <c r="C183" s="174"/>
      <c r="D183" s="177"/>
      <c r="E183" s="177"/>
      <c r="F183" s="177"/>
      <c r="G183" s="177"/>
      <c r="H183" s="177"/>
      <c r="I183" s="177"/>
      <c r="J183" s="177"/>
      <c r="K183" s="174"/>
      <c r="L183" s="8"/>
    </row>
    <row r="184" spans="2:12" ht="15.75" customHeight="1" x14ac:dyDescent="0.35">
      <c r="B184" s="4"/>
      <c r="C184" s="174"/>
      <c r="D184" s="177"/>
      <c r="E184" s="177"/>
      <c r="F184" s="177"/>
      <c r="G184" s="177"/>
      <c r="H184" s="177"/>
      <c r="I184" s="177"/>
      <c r="J184" s="177"/>
      <c r="K184" s="174"/>
      <c r="L184" s="8"/>
    </row>
    <row r="185" spans="2:12" ht="15.75" customHeight="1" thickBot="1" x14ac:dyDescent="0.4">
      <c r="B185" s="4"/>
      <c r="C185" s="174"/>
      <c r="D185" s="177"/>
      <c r="E185" s="177"/>
      <c r="F185" s="177"/>
      <c r="G185" s="177"/>
      <c r="H185" s="177"/>
      <c r="I185" s="177"/>
      <c r="J185" s="177"/>
      <c r="K185" s="174"/>
      <c r="L185" s="8"/>
    </row>
    <row r="186" spans="2:12" ht="15.5" x14ac:dyDescent="0.35">
      <c r="B186" s="4"/>
      <c r="C186" s="257" t="s">
        <v>168</v>
      </c>
      <c r="D186" s="258"/>
      <c r="E186" s="258"/>
      <c r="F186" s="258"/>
      <c r="G186" s="259"/>
      <c r="H186" s="8"/>
      <c r="I186" s="177"/>
      <c r="J186" s="177"/>
      <c r="K186" s="8"/>
    </row>
    <row r="187" spans="2:12" ht="40.5" customHeight="1" x14ac:dyDescent="0.35">
      <c r="B187" s="4"/>
      <c r="C187" s="247"/>
      <c r="D187" s="260" t="str">
        <f>D4</f>
        <v>Recipient Organization 1</v>
      </c>
      <c r="E187" s="260" t="str">
        <f>E4</f>
        <v>Recipient Organization 2</v>
      </c>
      <c r="F187" s="260" t="str">
        <f>F4</f>
        <v>Recipient Organization 3</v>
      </c>
      <c r="G187" s="249" t="s">
        <v>8</v>
      </c>
      <c r="H187" s="174"/>
      <c r="I187" s="177"/>
      <c r="J187" s="177"/>
      <c r="K187" s="8"/>
    </row>
    <row r="188" spans="2:12" ht="24.75" customHeight="1" x14ac:dyDescent="0.35">
      <c r="B188" s="4"/>
      <c r="C188" s="248"/>
      <c r="D188" s="261"/>
      <c r="E188" s="261"/>
      <c r="F188" s="261"/>
      <c r="G188" s="250"/>
      <c r="H188" s="174"/>
      <c r="I188" s="177"/>
      <c r="J188" s="177"/>
      <c r="K188" s="8"/>
    </row>
    <row r="189" spans="2:12" ht="41.25" customHeight="1" x14ac:dyDescent="0.35">
      <c r="B189" s="186"/>
      <c r="C189" s="187" t="s">
        <v>169</v>
      </c>
      <c r="D189" s="188">
        <f>SUM(D15,D25,D35,D45,D57,D67,D77,D87,D99,D109,D119,D129,D141,D151,D161,D171,D174,D175,D176,D177)</f>
        <v>0</v>
      </c>
      <c r="E189" s="188">
        <f>SUM(E15,E25,E35,E45,E57,E67,E77,E87,E99,E109,E119,E129,E141,E151,E161,E171,E174,E175,E176,E177)</f>
        <v>0</v>
      </c>
      <c r="F189" s="188">
        <f>SUM(F15,F25,F35,F45,F57,F67,F77,F87,F99,F109,F119,F129,F141,F151,F161,F171,F174,F175,F176,F177)</f>
        <v>0</v>
      </c>
      <c r="G189" s="189">
        <f>SUM(D189:F189)</f>
        <v>0</v>
      </c>
      <c r="H189" s="174"/>
      <c r="I189" s="190"/>
      <c r="J189" s="177"/>
      <c r="K189" s="186"/>
    </row>
    <row r="190" spans="2:12" ht="51.75" customHeight="1" x14ac:dyDescent="0.35">
      <c r="B190" s="191"/>
      <c r="C190" s="187" t="s">
        <v>170</v>
      </c>
      <c r="D190" s="188">
        <f>D189*0.07</f>
        <v>0</v>
      </c>
      <c r="E190" s="188">
        <f>E189*0.07</f>
        <v>0</v>
      </c>
      <c r="F190" s="188">
        <f>F189*0.07</f>
        <v>0</v>
      </c>
      <c r="G190" s="189">
        <f>G189*0.07</f>
        <v>0</v>
      </c>
      <c r="H190" s="191"/>
      <c r="I190" s="190"/>
      <c r="J190" s="177"/>
      <c r="K190" s="192"/>
    </row>
    <row r="191" spans="2:12" ht="51.75" customHeight="1" thickBot="1" x14ac:dyDescent="0.4">
      <c r="B191" s="191"/>
      <c r="C191" s="7" t="s">
        <v>8</v>
      </c>
      <c r="D191" s="62">
        <f>SUM(D189:D190)</f>
        <v>0</v>
      </c>
      <c r="E191" s="62">
        <f>SUM(E189:E190)</f>
        <v>0</v>
      </c>
      <c r="F191" s="62">
        <f>SUM(F189:F190)</f>
        <v>0</v>
      </c>
      <c r="G191" s="68">
        <f>SUM(G189:G190)</f>
        <v>0</v>
      </c>
      <c r="H191" s="191"/>
      <c r="K191" s="192"/>
    </row>
    <row r="192" spans="2:12" ht="42" customHeight="1" x14ac:dyDescent="0.35">
      <c r="B192" s="191"/>
      <c r="I192" s="98"/>
      <c r="J192" s="98"/>
      <c r="K192" s="2"/>
      <c r="L192" s="192"/>
    </row>
    <row r="193" spans="2:12" s="21" customFormat="1" ht="29.25" customHeight="1" thickBot="1" x14ac:dyDescent="0.4">
      <c r="B193" s="174"/>
      <c r="C193" s="4"/>
      <c r="D193" s="16"/>
      <c r="E193" s="16"/>
      <c r="F193" s="16"/>
      <c r="G193" s="16"/>
      <c r="H193" s="16"/>
      <c r="I193" s="102"/>
      <c r="J193" s="102"/>
      <c r="K193" s="8"/>
      <c r="L193" s="186"/>
    </row>
    <row r="194" spans="2:12" ht="23.25" customHeight="1" x14ac:dyDescent="0.35">
      <c r="B194" s="192"/>
      <c r="C194" s="242" t="s">
        <v>171</v>
      </c>
      <c r="D194" s="243"/>
      <c r="E194" s="243"/>
      <c r="F194" s="243"/>
      <c r="G194" s="243"/>
      <c r="H194" s="244"/>
      <c r="I194" s="102"/>
      <c r="J194" s="102"/>
      <c r="K194" s="192"/>
    </row>
    <row r="195" spans="2:12" ht="41.25" customHeight="1" x14ac:dyDescent="0.35">
      <c r="B195" s="192"/>
      <c r="C195" s="58"/>
      <c r="D195" s="262" t="str">
        <f>D4</f>
        <v>Recipient Organization 1</v>
      </c>
      <c r="E195" s="262" t="str">
        <f>E4</f>
        <v>Recipient Organization 2</v>
      </c>
      <c r="F195" s="262" t="str">
        <f>F4</f>
        <v>Recipient Organization 3</v>
      </c>
      <c r="G195" s="251" t="s">
        <v>8</v>
      </c>
      <c r="H195" s="253" t="s">
        <v>172</v>
      </c>
      <c r="I195" s="102"/>
      <c r="J195" s="102"/>
      <c r="K195" s="192"/>
    </row>
    <row r="196" spans="2:12" ht="27.75" customHeight="1" x14ac:dyDescent="0.35">
      <c r="B196" s="192"/>
      <c r="C196" s="58"/>
      <c r="D196" s="263"/>
      <c r="E196" s="263"/>
      <c r="F196" s="263"/>
      <c r="G196" s="252"/>
      <c r="H196" s="254"/>
      <c r="I196" s="97"/>
      <c r="J196" s="97"/>
      <c r="K196" s="192"/>
    </row>
    <row r="197" spans="2:12" ht="55.5" customHeight="1" x14ac:dyDescent="0.35">
      <c r="B197" s="192"/>
      <c r="C197" s="14" t="s">
        <v>173</v>
      </c>
      <c r="D197" s="60">
        <f>$D$191*H197</f>
        <v>0</v>
      </c>
      <c r="E197" s="61">
        <f>$E$191*H197</f>
        <v>0</v>
      </c>
      <c r="F197" s="61">
        <f>$F$191*H197</f>
        <v>0</v>
      </c>
      <c r="G197" s="61">
        <f>SUM(D197:F197)</f>
        <v>0</v>
      </c>
      <c r="H197" s="78">
        <v>0.7</v>
      </c>
      <c r="I197" s="97"/>
      <c r="J197" s="97"/>
      <c r="K197" s="192"/>
    </row>
    <row r="198" spans="2:12" ht="57.75" customHeight="1" x14ac:dyDescent="0.35">
      <c r="B198" s="241"/>
      <c r="C198" s="71" t="s">
        <v>174</v>
      </c>
      <c r="D198" s="60">
        <f>$D$191*H198</f>
        <v>0</v>
      </c>
      <c r="E198" s="61">
        <f>$E$191*H198</f>
        <v>0</v>
      </c>
      <c r="F198" s="61">
        <f>$F$191*H198</f>
        <v>0</v>
      </c>
      <c r="G198" s="72">
        <f>SUM(D198:F198)</f>
        <v>0</v>
      </c>
      <c r="H198" s="79">
        <v>0.3</v>
      </c>
      <c r="I198" s="99"/>
      <c r="J198" s="99"/>
    </row>
    <row r="199" spans="2:12" ht="57.75" customHeight="1" x14ac:dyDescent="0.35">
      <c r="B199" s="241"/>
      <c r="C199" s="71" t="s">
        <v>175</v>
      </c>
      <c r="D199" s="60">
        <f>$D$191*H199</f>
        <v>0</v>
      </c>
      <c r="E199" s="61">
        <f>$E$191*H199</f>
        <v>0</v>
      </c>
      <c r="F199" s="61">
        <f>$F$191*H199</f>
        <v>0</v>
      </c>
      <c r="G199" s="72">
        <f>SUM(D199:F199)</f>
        <v>0</v>
      </c>
      <c r="H199" s="80">
        <v>0</v>
      </c>
      <c r="I199" s="103"/>
      <c r="J199" s="103"/>
    </row>
    <row r="200" spans="2:12" ht="38.25" customHeight="1" thickBot="1" x14ac:dyDescent="0.4">
      <c r="B200" s="241"/>
      <c r="C200" s="7" t="s">
        <v>176</v>
      </c>
      <c r="D200" s="62">
        <f>SUM(D197:D199)</f>
        <v>0</v>
      </c>
      <c r="E200" s="62">
        <f>SUM(E197:E199)</f>
        <v>0</v>
      </c>
      <c r="F200" s="62">
        <f>SUM(F197:F199)</f>
        <v>0</v>
      </c>
      <c r="G200" s="62">
        <f>SUM(G197:G199)</f>
        <v>0</v>
      </c>
      <c r="H200" s="63">
        <f>SUM(H197:H199)</f>
        <v>1</v>
      </c>
      <c r="I200" s="100"/>
      <c r="J200" s="98"/>
    </row>
    <row r="201" spans="2:12" ht="21.75" customHeight="1" thickBot="1" x14ac:dyDescent="0.4">
      <c r="B201" s="241"/>
      <c r="C201" s="1"/>
      <c r="D201" s="5"/>
      <c r="E201" s="5"/>
      <c r="F201" s="5"/>
      <c r="G201" s="5"/>
      <c r="H201" s="5"/>
      <c r="I201" s="100"/>
      <c r="J201" s="98"/>
    </row>
    <row r="202" spans="2:12" ht="49.5" customHeight="1" x14ac:dyDescent="0.35">
      <c r="B202" s="241"/>
      <c r="C202" s="64" t="s">
        <v>177</v>
      </c>
      <c r="D202" s="65" t="e">
        <f>SUM(H15,H25,H35,H45,H57,H67,H77,H87,H99,H109,H119,H129,H141,H151,H161,H171,H178)*1.07</f>
        <v>#VALUE!</v>
      </c>
      <c r="E202" s="16"/>
      <c r="F202" s="16"/>
      <c r="G202" s="16"/>
      <c r="H202" s="105" t="s">
        <v>178</v>
      </c>
      <c r="I202" s="106">
        <f>SUM(I178,I171,I161,I151,I141,I129,I119,I109,I99,I87,I77,I67,I57,I45,I35,I25,I15)</f>
        <v>0</v>
      </c>
      <c r="J202" s="118"/>
    </row>
    <row r="203" spans="2:12" ht="28.5" customHeight="1" thickBot="1" x14ac:dyDescent="0.4">
      <c r="B203" s="241"/>
      <c r="C203" s="66" t="s">
        <v>179</v>
      </c>
      <c r="D203" s="93" t="e">
        <f>D202/G191</f>
        <v>#VALUE!</v>
      </c>
      <c r="E203" s="23"/>
      <c r="F203" s="23"/>
      <c r="G203" s="23"/>
      <c r="H203" s="107" t="s">
        <v>180</v>
      </c>
      <c r="I203" s="108" t="e">
        <f>I202/G189</f>
        <v>#DIV/0!</v>
      </c>
      <c r="J203" s="119"/>
    </row>
    <row r="204" spans="2:12" ht="28.5" customHeight="1" x14ac:dyDescent="0.35">
      <c r="B204" s="241"/>
      <c r="C204" s="255"/>
      <c r="D204" s="256"/>
      <c r="E204" s="24"/>
      <c r="F204" s="24"/>
      <c r="G204" s="24"/>
    </row>
    <row r="205" spans="2:12" ht="32.25" customHeight="1" x14ac:dyDescent="0.35">
      <c r="B205" s="241"/>
      <c r="C205" s="66" t="s">
        <v>181</v>
      </c>
      <c r="D205" s="67">
        <f>SUM(D176:F177)*1.07</f>
        <v>0</v>
      </c>
      <c r="E205" s="25"/>
      <c r="F205" s="25"/>
      <c r="G205" s="25"/>
    </row>
    <row r="206" spans="2:12" ht="23.25" customHeight="1" x14ac:dyDescent="0.35">
      <c r="B206" s="241"/>
      <c r="C206" s="66" t="s">
        <v>182</v>
      </c>
      <c r="D206" s="93" t="e">
        <f>D205/G191</f>
        <v>#DIV/0!</v>
      </c>
      <c r="E206" s="25"/>
      <c r="F206" s="25"/>
      <c r="G206" s="25"/>
      <c r="I206" s="96"/>
    </row>
    <row r="207" spans="2:12" ht="66.75" customHeight="1" thickBot="1" x14ac:dyDescent="0.4">
      <c r="B207" s="241"/>
      <c r="C207" s="245" t="s">
        <v>183</v>
      </c>
      <c r="D207" s="246"/>
      <c r="E207" s="17"/>
      <c r="F207" s="17"/>
      <c r="G207" s="17"/>
    </row>
    <row r="208" spans="2:12" ht="55.5" customHeight="1" x14ac:dyDescent="0.35">
      <c r="B208" s="241"/>
      <c r="L208" s="21"/>
    </row>
    <row r="209" spans="2:2" ht="42.75" customHeight="1" x14ac:dyDescent="0.35">
      <c r="B209" s="241"/>
    </row>
    <row r="210" spans="2:2" ht="21.75" customHeight="1" x14ac:dyDescent="0.35">
      <c r="B210" s="241"/>
    </row>
    <row r="211" spans="2:2" ht="21.75" customHeight="1" x14ac:dyDescent="0.35">
      <c r="B211" s="241"/>
    </row>
    <row r="212" spans="2:2" ht="23.25" customHeight="1" x14ac:dyDescent="0.35">
      <c r="B212" s="241"/>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37">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48:K48"/>
    <mergeCell ref="B1:E1"/>
    <mergeCell ref="C16:K16"/>
    <mergeCell ref="C6:K6"/>
    <mergeCell ref="C26:K26"/>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s>
  <conditionalFormatting sqref="D203">
    <cfRule type="cellIs" dxfId="29" priority="46" operator="lessThan">
      <formula>0.15</formula>
    </cfRule>
  </conditionalFormatting>
  <conditionalFormatting sqref="D206">
    <cfRule type="cellIs" dxfId="28" priority="44" operator="lessThan">
      <formula>0.05</formula>
    </cfRule>
  </conditionalFormatting>
  <conditionalFormatting sqref="I199:J199 H200">
    <cfRule type="cellIs" dxfId="27"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5" activePane="bottomLeft" state="frozen"/>
      <selection pane="bottomLeft"/>
    </sheetView>
  </sheetViews>
  <sheetFormatPr defaultColWidth="9.1796875" defaultRowHeight="15.5" x14ac:dyDescent="0.35"/>
  <cols>
    <col min="1" max="1" width="4.453125" style="32" customWidth="1"/>
    <col min="2" max="2" width="3.26953125" style="32" customWidth="1"/>
    <col min="3" max="3" width="51.453125" style="32" customWidth="1"/>
    <col min="4" max="4" width="34.26953125" style="33" customWidth="1"/>
    <col min="5" max="5" width="35" style="33" customWidth="1"/>
    <col min="6" max="6" width="36.54296875" style="33" customWidth="1"/>
    <col min="7" max="7" width="25.7265625" style="32" customWidth="1"/>
    <col min="8" max="8" width="21.453125" style="32" customWidth="1"/>
    <col min="9" max="9" width="16.81640625" style="32" customWidth="1"/>
    <col min="10" max="10" width="19.453125" style="32" customWidth="1"/>
    <col min="11" max="11" width="19" style="32" customWidth="1"/>
    <col min="12" max="12" width="26" style="32" customWidth="1"/>
    <col min="13" max="13" width="21.1796875" style="32" customWidth="1"/>
    <col min="14" max="14" width="7" style="32" customWidth="1"/>
    <col min="15" max="15" width="24.26953125" style="32" customWidth="1"/>
    <col min="16" max="16" width="26.453125" style="32" customWidth="1"/>
    <col min="17" max="17" width="30.1796875" style="32" customWidth="1"/>
    <col min="18" max="18" width="33" style="32" customWidth="1"/>
    <col min="19" max="20" width="22.7265625" style="32" customWidth="1"/>
    <col min="21" max="21" width="23.453125" style="32" customWidth="1"/>
    <col min="22" max="22" width="32.1796875" style="32" customWidth="1"/>
    <col min="23" max="23" width="9.1796875" style="32"/>
    <col min="24" max="24" width="17.7265625" style="32" customWidth="1"/>
    <col min="25" max="25" width="26.453125" style="32" customWidth="1"/>
    <col min="26" max="26" width="22.453125" style="32" customWidth="1"/>
    <col min="27" max="27" width="29.7265625" style="32" customWidth="1"/>
    <col min="28" max="28" width="23.453125" style="32" customWidth="1"/>
    <col min="29" max="29" width="18.453125" style="32" customWidth="1"/>
    <col min="30" max="30" width="17.453125" style="32" customWidth="1"/>
    <col min="31" max="31" width="25.1796875" style="32" customWidth="1"/>
    <col min="32" max="16384" width="9.1796875" style="32"/>
  </cols>
  <sheetData>
    <row r="1" spans="2:13" ht="31.5" customHeight="1" x14ac:dyDescent="1">
      <c r="B1" s="193"/>
      <c r="C1" s="237" t="s">
        <v>0</v>
      </c>
      <c r="D1" s="237"/>
      <c r="E1" s="237"/>
      <c r="F1" s="237"/>
      <c r="G1" s="18"/>
      <c r="H1" s="19"/>
      <c r="I1" s="19"/>
      <c r="J1" s="193"/>
      <c r="K1" s="193"/>
      <c r="L1" s="12"/>
      <c r="M1" s="3"/>
    </row>
    <row r="2" spans="2:13" ht="24" customHeight="1" x14ac:dyDescent="0.45">
      <c r="B2" s="193"/>
      <c r="C2" s="267" t="s">
        <v>184</v>
      </c>
      <c r="D2" s="267"/>
      <c r="E2" s="267"/>
      <c r="F2" s="124"/>
      <c r="G2" s="193"/>
      <c r="H2" s="193"/>
      <c r="I2" s="193"/>
      <c r="J2" s="193"/>
      <c r="K2" s="193"/>
      <c r="L2" s="12"/>
      <c r="M2" s="3"/>
    </row>
    <row r="3" spans="2:13" ht="24" customHeight="1" x14ac:dyDescent="0.35">
      <c r="B3" s="193"/>
      <c r="C3" s="27"/>
      <c r="D3" s="27"/>
      <c r="E3" s="27"/>
      <c r="F3" s="27"/>
      <c r="G3" s="193"/>
      <c r="H3" s="193"/>
      <c r="I3" s="193"/>
      <c r="J3" s="193"/>
      <c r="K3" s="193"/>
      <c r="L3" s="12"/>
      <c r="M3" s="3"/>
    </row>
    <row r="4" spans="2:13" ht="24" customHeight="1" x14ac:dyDescent="0.35">
      <c r="B4" s="193"/>
      <c r="C4" s="27"/>
      <c r="D4" s="121" t="str">
        <f>'1) Budget Table'!D4</f>
        <v>Recipient Organization 1</v>
      </c>
      <c r="E4" s="121" t="str">
        <f>'1) Budget Table'!E4</f>
        <v>Recipient Organization 2</v>
      </c>
      <c r="F4" s="121" t="str">
        <f>'1) Budget Table'!F4</f>
        <v>Recipient Organization 3</v>
      </c>
      <c r="G4" s="113" t="s">
        <v>8</v>
      </c>
      <c r="H4" s="193"/>
      <c r="I4" s="193"/>
      <c r="J4" s="193"/>
      <c r="K4" s="193"/>
      <c r="L4" s="12"/>
      <c r="M4" s="3"/>
    </row>
    <row r="5" spans="2:13" ht="24" customHeight="1" x14ac:dyDescent="0.35">
      <c r="B5" s="274" t="s">
        <v>185</v>
      </c>
      <c r="C5" s="275"/>
      <c r="D5" s="275"/>
      <c r="E5" s="275"/>
      <c r="F5" s="275"/>
      <c r="G5" s="276"/>
      <c r="H5" s="193"/>
      <c r="I5" s="193"/>
      <c r="J5" s="193"/>
      <c r="K5" s="193"/>
      <c r="L5" s="12"/>
      <c r="M5" s="3"/>
    </row>
    <row r="6" spans="2:13" ht="22.5" customHeight="1" x14ac:dyDescent="0.35">
      <c r="B6" s="193"/>
      <c r="C6" s="274" t="s">
        <v>186</v>
      </c>
      <c r="D6" s="275"/>
      <c r="E6" s="275"/>
      <c r="F6" s="275"/>
      <c r="G6" s="276"/>
      <c r="H6" s="193"/>
      <c r="I6" s="193"/>
      <c r="J6" s="193"/>
      <c r="K6" s="193"/>
      <c r="L6" s="12"/>
      <c r="M6" s="3"/>
    </row>
    <row r="7" spans="2:13" ht="24.75" customHeight="1" thickBot="1" x14ac:dyDescent="0.4">
      <c r="B7" s="193"/>
      <c r="C7" s="40" t="s">
        <v>187</v>
      </c>
      <c r="D7" s="41">
        <f>'1) Budget Table'!D15</f>
        <v>0</v>
      </c>
      <c r="E7" s="41">
        <f>'1) Budget Table'!E15</f>
        <v>0</v>
      </c>
      <c r="F7" s="41">
        <f>'1) Budget Table'!F15</f>
        <v>0</v>
      </c>
      <c r="G7" s="42">
        <f>SUM(D7:F7)</f>
        <v>0</v>
      </c>
      <c r="H7" s="193"/>
      <c r="I7" s="193"/>
      <c r="J7" s="193"/>
      <c r="K7" s="193"/>
      <c r="L7" s="12"/>
      <c r="M7" s="3"/>
    </row>
    <row r="8" spans="2:13" ht="21.75" customHeight="1" x14ac:dyDescent="0.35">
      <c r="B8" s="193"/>
      <c r="C8" s="38" t="s">
        <v>188</v>
      </c>
      <c r="D8" s="194"/>
      <c r="E8" s="195"/>
      <c r="F8" s="195"/>
      <c r="G8" s="39">
        <f t="shared" ref="G8:G15" si="0">SUM(D8:F8)</f>
        <v>0</v>
      </c>
      <c r="H8" s="193"/>
      <c r="I8" s="193"/>
      <c r="J8" s="193"/>
      <c r="K8" s="193"/>
      <c r="L8" s="193"/>
      <c r="M8" s="193"/>
    </row>
    <row r="9" spans="2:13" x14ac:dyDescent="0.35">
      <c r="B9" s="193"/>
      <c r="C9" s="30" t="s">
        <v>189</v>
      </c>
      <c r="D9" s="196"/>
      <c r="E9" s="168"/>
      <c r="F9" s="168"/>
      <c r="G9" s="37">
        <f t="shared" si="0"/>
        <v>0</v>
      </c>
      <c r="H9" s="193"/>
      <c r="I9" s="193"/>
      <c r="J9" s="193"/>
      <c r="K9" s="193"/>
      <c r="L9" s="193"/>
      <c r="M9" s="193"/>
    </row>
    <row r="10" spans="2:13" ht="15.75" customHeight="1" x14ac:dyDescent="0.35">
      <c r="B10" s="193"/>
      <c r="C10" s="30" t="s">
        <v>190</v>
      </c>
      <c r="D10" s="196"/>
      <c r="E10" s="196"/>
      <c r="F10" s="196"/>
      <c r="G10" s="37">
        <f t="shared" si="0"/>
        <v>0</v>
      </c>
      <c r="H10" s="193"/>
      <c r="I10" s="193"/>
      <c r="J10" s="193"/>
      <c r="K10" s="193"/>
      <c r="L10" s="193"/>
      <c r="M10" s="193"/>
    </row>
    <row r="11" spans="2:13" x14ac:dyDescent="0.35">
      <c r="B11" s="193"/>
      <c r="C11" s="31" t="s">
        <v>191</v>
      </c>
      <c r="D11" s="196"/>
      <c r="E11" s="196"/>
      <c r="F11" s="196"/>
      <c r="G11" s="37">
        <f t="shared" si="0"/>
        <v>0</v>
      </c>
      <c r="H11" s="193"/>
      <c r="I11" s="193"/>
      <c r="J11" s="193"/>
      <c r="K11" s="193"/>
      <c r="L11" s="193"/>
      <c r="M11" s="193"/>
    </row>
    <row r="12" spans="2:13" x14ac:dyDescent="0.35">
      <c r="B12" s="193"/>
      <c r="C12" s="30" t="s">
        <v>192</v>
      </c>
      <c r="D12" s="196"/>
      <c r="E12" s="196"/>
      <c r="F12" s="196"/>
      <c r="G12" s="37">
        <f t="shared" si="0"/>
        <v>0</v>
      </c>
      <c r="H12" s="193"/>
      <c r="I12" s="193"/>
      <c r="J12" s="193"/>
      <c r="K12" s="193"/>
      <c r="L12" s="193"/>
      <c r="M12" s="193"/>
    </row>
    <row r="13" spans="2:13" ht="21.75" customHeight="1" x14ac:dyDescent="0.35">
      <c r="B13" s="193"/>
      <c r="C13" s="30" t="s">
        <v>193</v>
      </c>
      <c r="D13" s="196"/>
      <c r="E13" s="196"/>
      <c r="F13" s="196"/>
      <c r="G13" s="37">
        <f t="shared" si="0"/>
        <v>0</v>
      </c>
      <c r="H13" s="193"/>
      <c r="I13" s="193"/>
      <c r="J13" s="193"/>
      <c r="K13" s="193"/>
      <c r="L13" s="193"/>
      <c r="M13" s="193"/>
    </row>
    <row r="14" spans="2:13" ht="21.75" customHeight="1" x14ac:dyDescent="0.35">
      <c r="B14" s="193"/>
      <c r="C14" s="30" t="s">
        <v>194</v>
      </c>
      <c r="D14" s="196"/>
      <c r="E14" s="196"/>
      <c r="F14" s="196"/>
      <c r="G14" s="37">
        <f t="shared" si="0"/>
        <v>0</v>
      </c>
      <c r="H14" s="193"/>
      <c r="I14" s="193"/>
      <c r="J14" s="193"/>
      <c r="K14" s="193"/>
      <c r="L14" s="193"/>
      <c r="M14" s="193"/>
    </row>
    <row r="15" spans="2:13" ht="15.75" customHeight="1" x14ac:dyDescent="0.35">
      <c r="B15" s="193"/>
      <c r="C15" s="34" t="s">
        <v>195</v>
      </c>
      <c r="D15" s="43">
        <f>SUM(D8:D14)</f>
        <v>0</v>
      </c>
      <c r="E15" s="43">
        <f>SUM(E8:E14)</f>
        <v>0</v>
      </c>
      <c r="F15" s="43">
        <f>SUM(F8:F14)</f>
        <v>0</v>
      </c>
      <c r="G15" s="74">
        <f t="shared" si="0"/>
        <v>0</v>
      </c>
      <c r="H15" s="193"/>
      <c r="I15" s="193"/>
      <c r="J15" s="193"/>
      <c r="K15" s="193"/>
      <c r="L15" s="193"/>
      <c r="M15" s="193"/>
    </row>
    <row r="16" spans="2:13" s="33" customFormat="1" x14ac:dyDescent="0.35">
      <c r="B16" s="197"/>
      <c r="C16" s="47"/>
      <c r="D16" s="48"/>
      <c r="E16" s="48"/>
      <c r="F16" s="48"/>
      <c r="G16" s="75"/>
      <c r="H16" s="197"/>
      <c r="I16" s="197"/>
      <c r="J16" s="197"/>
      <c r="K16" s="197"/>
      <c r="L16" s="197"/>
      <c r="M16" s="197"/>
    </row>
    <row r="17" spans="3:7" x14ac:dyDescent="0.35">
      <c r="C17" s="274" t="s">
        <v>196</v>
      </c>
      <c r="D17" s="275"/>
      <c r="E17" s="275"/>
      <c r="F17" s="275"/>
      <c r="G17" s="276"/>
    </row>
    <row r="18" spans="3:7" ht="27" customHeight="1" thickBot="1" x14ac:dyDescent="0.4">
      <c r="C18" s="40" t="s">
        <v>187</v>
      </c>
      <c r="D18" s="41">
        <f>'1) Budget Table'!D25</f>
        <v>0</v>
      </c>
      <c r="E18" s="41">
        <f>'1) Budget Table'!E25</f>
        <v>0</v>
      </c>
      <c r="F18" s="41">
        <f>'1) Budget Table'!F25</f>
        <v>0</v>
      </c>
      <c r="G18" s="42">
        <f t="shared" ref="G18:G26" si="1">SUM(D18:F18)</f>
        <v>0</v>
      </c>
    </row>
    <row r="19" spans="3:7" x14ac:dyDescent="0.35">
      <c r="C19" s="38" t="s">
        <v>188</v>
      </c>
      <c r="D19" s="194"/>
      <c r="E19" s="195"/>
      <c r="F19" s="195"/>
      <c r="G19" s="39">
        <f t="shared" si="1"/>
        <v>0</v>
      </c>
    </row>
    <row r="20" spans="3:7" x14ac:dyDescent="0.35">
      <c r="C20" s="30" t="s">
        <v>189</v>
      </c>
      <c r="D20" s="196"/>
      <c r="E20" s="168"/>
      <c r="F20" s="168"/>
      <c r="G20" s="37">
        <f t="shared" si="1"/>
        <v>0</v>
      </c>
    </row>
    <row r="21" spans="3:7" ht="31" x14ac:dyDescent="0.35">
      <c r="C21" s="30" t="s">
        <v>190</v>
      </c>
      <c r="D21" s="196"/>
      <c r="E21" s="196"/>
      <c r="F21" s="196"/>
      <c r="G21" s="37">
        <f t="shared" si="1"/>
        <v>0</v>
      </c>
    </row>
    <row r="22" spans="3:7" x14ac:dyDescent="0.35">
      <c r="C22" s="31" t="s">
        <v>191</v>
      </c>
      <c r="D22" s="196"/>
      <c r="E22" s="196"/>
      <c r="F22" s="196"/>
      <c r="G22" s="37">
        <f t="shared" si="1"/>
        <v>0</v>
      </c>
    </row>
    <row r="23" spans="3:7" x14ac:dyDescent="0.35">
      <c r="C23" s="30" t="s">
        <v>192</v>
      </c>
      <c r="D23" s="196"/>
      <c r="E23" s="196"/>
      <c r="F23" s="196"/>
      <c r="G23" s="37">
        <f t="shared" si="1"/>
        <v>0</v>
      </c>
    </row>
    <row r="24" spans="3:7" x14ac:dyDescent="0.35">
      <c r="C24" s="30" t="s">
        <v>193</v>
      </c>
      <c r="D24" s="196"/>
      <c r="E24" s="196"/>
      <c r="F24" s="196"/>
      <c r="G24" s="37">
        <f t="shared" si="1"/>
        <v>0</v>
      </c>
    </row>
    <row r="25" spans="3:7" x14ac:dyDescent="0.35">
      <c r="C25" s="30" t="s">
        <v>194</v>
      </c>
      <c r="D25" s="196"/>
      <c r="E25" s="196"/>
      <c r="F25" s="196"/>
      <c r="G25" s="37">
        <f t="shared" si="1"/>
        <v>0</v>
      </c>
    </row>
    <row r="26" spans="3:7" x14ac:dyDescent="0.35">
      <c r="C26" s="34" t="s">
        <v>195</v>
      </c>
      <c r="D26" s="43">
        <f>SUM(D19:D25)</f>
        <v>0</v>
      </c>
      <c r="E26" s="43">
        <f>SUM(E19:E25)</f>
        <v>0</v>
      </c>
      <c r="F26" s="43">
        <f>SUM(F19:F25)</f>
        <v>0</v>
      </c>
      <c r="G26" s="37">
        <f t="shared" si="1"/>
        <v>0</v>
      </c>
    </row>
    <row r="27" spans="3:7" s="33" customFormat="1" x14ac:dyDescent="0.35">
      <c r="C27" s="47"/>
      <c r="D27" s="48"/>
      <c r="E27" s="48"/>
      <c r="F27" s="48"/>
      <c r="G27" s="49"/>
    </row>
    <row r="28" spans="3:7" x14ac:dyDescent="0.35">
      <c r="C28" s="274" t="s">
        <v>197</v>
      </c>
      <c r="D28" s="275"/>
      <c r="E28" s="275"/>
      <c r="F28" s="275"/>
      <c r="G28" s="276"/>
    </row>
    <row r="29" spans="3:7" ht="21.75" customHeight="1" thickBot="1" x14ac:dyDescent="0.4">
      <c r="C29" s="40" t="s">
        <v>187</v>
      </c>
      <c r="D29" s="41">
        <f>'1) Budget Table'!D35</f>
        <v>0</v>
      </c>
      <c r="E29" s="41">
        <f>'1) Budget Table'!E35</f>
        <v>0</v>
      </c>
      <c r="F29" s="41">
        <f>'1) Budget Table'!F35</f>
        <v>0</v>
      </c>
      <c r="G29" s="42">
        <f t="shared" ref="G29:G37" si="2">SUM(D29:F29)</f>
        <v>0</v>
      </c>
    </row>
    <row r="30" spans="3:7" x14ac:dyDescent="0.35">
      <c r="C30" s="38" t="s">
        <v>188</v>
      </c>
      <c r="D30" s="194"/>
      <c r="E30" s="195"/>
      <c r="F30" s="195"/>
      <c r="G30" s="39">
        <f t="shared" si="2"/>
        <v>0</v>
      </c>
    </row>
    <row r="31" spans="3:7" s="33" customFormat="1" ht="15.75" customHeight="1" x14ac:dyDescent="0.35">
      <c r="C31" s="30" t="s">
        <v>189</v>
      </c>
      <c r="D31" s="196"/>
      <c r="E31" s="168"/>
      <c r="F31" s="168"/>
      <c r="G31" s="37">
        <f t="shared" si="2"/>
        <v>0</v>
      </c>
    </row>
    <row r="32" spans="3:7" s="33" customFormat="1" ht="31" x14ac:dyDescent="0.35">
      <c r="C32" s="30" t="s">
        <v>190</v>
      </c>
      <c r="D32" s="196"/>
      <c r="E32" s="196"/>
      <c r="F32" s="196"/>
      <c r="G32" s="37">
        <f t="shared" si="2"/>
        <v>0</v>
      </c>
    </row>
    <row r="33" spans="3:7" s="33" customFormat="1" x14ac:dyDescent="0.35">
      <c r="C33" s="31" t="s">
        <v>191</v>
      </c>
      <c r="D33" s="196">
        <v>0</v>
      </c>
      <c r="E33" s="196"/>
      <c r="F33" s="196"/>
      <c r="G33" s="37">
        <f t="shared" si="2"/>
        <v>0</v>
      </c>
    </row>
    <row r="34" spans="3:7" x14ac:dyDescent="0.35">
      <c r="C34" s="30" t="s">
        <v>192</v>
      </c>
      <c r="D34" s="196">
        <v>0</v>
      </c>
      <c r="E34" s="196"/>
      <c r="F34" s="196"/>
      <c r="G34" s="37">
        <f t="shared" si="2"/>
        <v>0</v>
      </c>
    </row>
    <row r="35" spans="3:7" x14ac:dyDescent="0.35">
      <c r="C35" s="30" t="s">
        <v>193</v>
      </c>
      <c r="D35" s="196"/>
      <c r="E35" s="196"/>
      <c r="F35" s="196"/>
      <c r="G35" s="37">
        <f t="shared" si="2"/>
        <v>0</v>
      </c>
    </row>
    <row r="36" spans="3:7" x14ac:dyDescent="0.35">
      <c r="C36" s="30" t="s">
        <v>194</v>
      </c>
      <c r="D36" s="196"/>
      <c r="E36" s="196"/>
      <c r="F36" s="196"/>
      <c r="G36" s="37">
        <f t="shared" si="2"/>
        <v>0</v>
      </c>
    </row>
    <row r="37" spans="3:7" x14ac:dyDescent="0.35">
      <c r="C37" s="34" t="s">
        <v>195</v>
      </c>
      <c r="D37" s="43">
        <f>SUM(D30:D36)</f>
        <v>0</v>
      </c>
      <c r="E37" s="43">
        <f>SUM(E30:E36)</f>
        <v>0</v>
      </c>
      <c r="F37" s="43">
        <f>SUM(F30:F36)</f>
        <v>0</v>
      </c>
      <c r="G37" s="37">
        <f t="shared" si="2"/>
        <v>0</v>
      </c>
    </row>
    <row r="38" spans="3:7" x14ac:dyDescent="0.35">
      <c r="C38" s="274" t="s">
        <v>198</v>
      </c>
      <c r="D38" s="275"/>
      <c r="E38" s="275"/>
      <c r="F38" s="275"/>
      <c r="G38" s="276"/>
    </row>
    <row r="39" spans="3:7" s="33" customFormat="1" x14ac:dyDescent="0.35">
      <c r="C39" s="44"/>
      <c r="D39" s="45"/>
      <c r="E39" s="45"/>
      <c r="F39" s="45"/>
      <c r="G39" s="46"/>
    </row>
    <row r="40" spans="3:7" ht="20.25" customHeight="1" thickBot="1" x14ac:dyDescent="0.4">
      <c r="C40" s="40" t="s">
        <v>187</v>
      </c>
      <c r="D40" s="41">
        <f>'1) Budget Table'!D45</f>
        <v>0</v>
      </c>
      <c r="E40" s="41">
        <f>'1) Budget Table'!E45</f>
        <v>0</v>
      </c>
      <c r="F40" s="41">
        <f>'1) Budget Table'!F45</f>
        <v>0</v>
      </c>
      <c r="G40" s="42">
        <f t="shared" ref="G40:G48" si="3">SUM(D40:F40)</f>
        <v>0</v>
      </c>
    </row>
    <row r="41" spans="3:7" x14ac:dyDescent="0.35">
      <c r="C41" s="38" t="s">
        <v>188</v>
      </c>
      <c r="D41" s="194"/>
      <c r="E41" s="195"/>
      <c r="F41" s="195"/>
      <c r="G41" s="39">
        <f t="shared" si="3"/>
        <v>0</v>
      </c>
    </row>
    <row r="42" spans="3:7" ht="15.75" customHeight="1" x14ac:dyDescent="0.35">
      <c r="C42" s="30" t="s">
        <v>189</v>
      </c>
      <c r="D42" s="196"/>
      <c r="E42" s="168"/>
      <c r="F42" s="168"/>
      <c r="G42" s="37">
        <f t="shared" si="3"/>
        <v>0</v>
      </c>
    </row>
    <row r="43" spans="3:7" ht="32.25" customHeight="1" x14ac:dyDescent="0.35">
      <c r="C43" s="30" t="s">
        <v>190</v>
      </c>
      <c r="D43" s="196"/>
      <c r="E43" s="196"/>
      <c r="F43" s="196"/>
      <c r="G43" s="37">
        <f t="shared" si="3"/>
        <v>0</v>
      </c>
    </row>
    <row r="44" spans="3:7" s="33" customFormat="1" x14ac:dyDescent="0.35">
      <c r="C44" s="31" t="s">
        <v>191</v>
      </c>
      <c r="D44" s="196"/>
      <c r="E44" s="196"/>
      <c r="F44" s="196"/>
      <c r="G44" s="37">
        <f t="shared" si="3"/>
        <v>0</v>
      </c>
    </row>
    <row r="45" spans="3:7" x14ac:dyDescent="0.35">
      <c r="C45" s="30" t="s">
        <v>192</v>
      </c>
      <c r="D45" s="196"/>
      <c r="E45" s="196"/>
      <c r="F45" s="196"/>
      <c r="G45" s="37">
        <f t="shared" si="3"/>
        <v>0</v>
      </c>
    </row>
    <row r="46" spans="3:7" x14ac:dyDescent="0.35">
      <c r="C46" s="30" t="s">
        <v>193</v>
      </c>
      <c r="D46" s="196"/>
      <c r="E46" s="196"/>
      <c r="F46" s="196"/>
      <c r="G46" s="37">
        <f t="shared" si="3"/>
        <v>0</v>
      </c>
    </row>
    <row r="47" spans="3:7" x14ac:dyDescent="0.35">
      <c r="C47" s="30" t="s">
        <v>194</v>
      </c>
      <c r="D47" s="196"/>
      <c r="E47" s="196"/>
      <c r="F47" s="196"/>
      <c r="G47" s="37">
        <f t="shared" si="3"/>
        <v>0</v>
      </c>
    </row>
    <row r="48" spans="3:7" ht="21" customHeight="1" x14ac:dyDescent="0.35">
      <c r="C48" s="34" t="s">
        <v>195</v>
      </c>
      <c r="D48" s="43">
        <f>SUM(D41:D47)</f>
        <v>0</v>
      </c>
      <c r="E48" s="43">
        <f>SUM(E41:E47)</f>
        <v>0</v>
      </c>
      <c r="F48" s="43">
        <f>SUM(F41:F47)</f>
        <v>0</v>
      </c>
      <c r="G48" s="37">
        <f t="shared" si="3"/>
        <v>0</v>
      </c>
    </row>
    <row r="49" spans="2:7" s="33" customFormat="1" ht="22.5" customHeight="1" x14ac:dyDescent="0.35">
      <c r="B49" s="197"/>
      <c r="C49" s="50"/>
      <c r="D49" s="48"/>
      <c r="E49" s="48"/>
      <c r="F49" s="48"/>
      <c r="G49" s="49"/>
    </row>
    <row r="50" spans="2:7" x14ac:dyDescent="0.35">
      <c r="B50" s="274" t="s">
        <v>199</v>
      </c>
      <c r="C50" s="275"/>
      <c r="D50" s="275"/>
      <c r="E50" s="275"/>
      <c r="F50" s="275"/>
      <c r="G50" s="276"/>
    </row>
    <row r="51" spans="2:7" x14ac:dyDescent="0.35">
      <c r="B51" s="193"/>
      <c r="C51" s="274" t="s">
        <v>200</v>
      </c>
      <c r="D51" s="275"/>
      <c r="E51" s="275"/>
      <c r="F51" s="275"/>
      <c r="G51" s="276"/>
    </row>
    <row r="52" spans="2:7" ht="24" customHeight="1" thickBot="1" x14ac:dyDescent="0.4">
      <c r="B52" s="193"/>
      <c r="C52" s="40" t="s">
        <v>187</v>
      </c>
      <c r="D52" s="41">
        <f>'1) Budget Table'!D57</f>
        <v>0</v>
      </c>
      <c r="E52" s="41">
        <f>'1) Budget Table'!E57</f>
        <v>0</v>
      </c>
      <c r="F52" s="41">
        <f>'1) Budget Table'!F57</f>
        <v>0</v>
      </c>
      <c r="G52" s="42">
        <f>SUM(D52:F52)</f>
        <v>0</v>
      </c>
    </row>
    <row r="53" spans="2:7" ht="15.75" customHeight="1" x14ac:dyDescent="0.35">
      <c r="B53" s="193"/>
      <c r="C53" s="38" t="s">
        <v>188</v>
      </c>
      <c r="D53" s="194"/>
      <c r="E53" s="195"/>
      <c r="F53" s="195"/>
      <c r="G53" s="39">
        <f t="shared" ref="G53:G60" si="4">SUM(D53:F53)</f>
        <v>0</v>
      </c>
    </row>
    <row r="54" spans="2:7" ht="15.75" customHeight="1" x14ac:dyDescent="0.35">
      <c r="B54" s="193"/>
      <c r="C54" s="30" t="s">
        <v>189</v>
      </c>
      <c r="D54" s="196"/>
      <c r="E54" s="168"/>
      <c r="F54" s="168"/>
      <c r="G54" s="37">
        <f t="shared" si="4"/>
        <v>0</v>
      </c>
    </row>
    <row r="55" spans="2:7" ht="15.75" customHeight="1" x14ac:dyDescent="0.35">
      <c r="B55" s="193"/>
      <c r="C55" s="30" t="s">
        <v>190</v>
      </c>
      <c r="D55" s="196"/>
      <c r="E55" s="196"/>
      <c r="F55" s="196"/>
      <c r="G55" s="37">
        <f t="shared" si="4"/>
        <v>0</v>
      </c>
    </row>
    <row r="56" spans="2:7" ht="18.75" customHeight="1" x14ac:dyDescent="0.35">
      <c r="B56" s="193"/>
      <c r="C56" s="31" t="s">
        <v>191</v>
      </c>
      <c r="D56" s="196"/>
      <c r="E56" s="196"/>
      <c r="F56" s="196"/>
      <c r="G56" s="37">
        <f t="shared" si="4"/>
        <v>0</v>
      </c>
    </row>
    <row r="57" spans="2:7" x14ac:dyDescent="0.35">
      <c r="B57" s="193"/>
      <c r="C57" s="30" t="s">
        <v>192</v>
      </c>
      <c r="D57" s="196"/>
      <c r="E57" s="196"/>
      <c r="F57" s="196"/>
      <c r="G57" s="37">
        <f t="shared" si="4"/>
        <v>0</v>
      </c>
    </row>
    <row r="58" spans="2:7" s="33" customFormat="1" ht="21.75" customHeight="1" x14ac:dyDescent="0.35">
      <c r="B58" s="193"/>
      <c r="C58" s="30" t="s">
        <v>193</v>
      </c>
      <c r="D58" s="196"/>
      <c r="E58" s="196"/>
      <c r="F58" s="196"/>
      <c r="G58" s="37">
        <f t="shared" si="4"/>
        <v>0</v>
      </c>
    </row>
    <row r="59" spans="2:7" s="33" customFormat="1" x14ac:dyDescent="0.35">
      <c r="B59" s="193"/>
      <c r="C59" s="30" t="s">
        <v>194</v>
      </c>
      <c r="D59" s="196"/>
      <c r="E59" s="196"/>
      <c r="F59" s="196"/>
      <c r="G59" s="37">
        <f t="shared" si="4"/>
        <v>0</v>
      </c>
    </row>
    <row r="60" spans="2:7" x14ac:dyDescent="0.35">
      <c r="B60" s="193"/>
      <c r="C60" s="34" t="s">
        <v>195</v>
      </c>
      <c r="D60" s="43">
        <f>SUM(D53:D59)</f>
        <v>0</v>
      </c>
      <c r="E60" s="43">
        <f>SUM(E53:E59)</f>
        <v>0</v>
      </c>
      <c r="F60" s="43">
        <f>SUM(F53:F59)</f>
        <v>0</v>
      </c>
      <c r="G60" s="37">
        <f t="shared" si="4"/>
        <v>0</v>
      </c>
    </row>
    <row r="61" spans="2:7" s="33" customFormat="1" x14ac:dyDescent="0.35">
      <c r="B61" s="197"/>
      <c r="C61" s="47"/>
      <c r="D61" s="48"/>
      <c r="E61" s="48"/>
      <c r="F61" s="48"/>
      <c r="G61" s="49"/>
    </row>
    <row r="62" spans="2:7" x14ac:dyDescent="0.35">
      <c r="B62" s="197"/>
      <c r="C62" s="274" t="s">
        <v>61</v>
      </c>
      <c r="D62" s="275"/>
      <c r="E62" s="275"/>
      <c r="F62" s="275"/>
      <c r="G62" s="276"/>
    </row>
    <row r="63" spans="2:7" ht="21.75" customHeight="1" thickBot="1" x14ac:dyDescent="0.4">
      <c r="B63" s="193"/>
      <c r="C63" s="40" t="s">
        <v>187</v>
      </c>
      <c r="D63" s="41">
        <f>'1) Budget Table'!D67</f>
        <v>0</v>
      </c>
      <c r="E63" s="41">
        <f>'1) Budget Table'!E67</f>
        <v>0</v>
      </c>
      <c r="F63" s="41">
        <f>'1) Budget Table'!F67</f>
        <v>0</v>
      </c>
      <c r="G63" s="42">
        <f t="shared" ref="G63:G71" si="5">SUM(D63:F63)</f>
        <v>0</v>
      </c>
    </row>
    <row r="64" spans="2:7" ht="15.75" customHeight="1" x14ac:dyDescent="0.35">
      <c r="B64" s="193"/>
      <c r="C64" s="38" t="s">
        <v>188</v>
      </c>
      <c r="D64" s="194"/>
      <c r="E64" s="195"/>
      <c r="F64" s="195"/>
      <c r="G64" s="39">
        <f t="shared" si="5"/>
        <v>0</v>
      </c>
    </row>
    <row r="65" spans="2:7" ht="15.75" customHeight="1" x14ac:dyDescent="0.35">
      <c r="B65" s="193"/>
      <c r="C65" s="30" t="s">
        <v>189</v>
      </c>
      <c r="D65" s="196"/>
      <c r="E65" s="168"/>
      <c r="F65" s="168"/>
      <c r="G65" s="37">
        <f t="shared" si="5"/>
        <v>0</v>
      </c>
    </row>
    <row r="66" spans="2:7" ht="15.75" customHeight="1" x14ac:dyDescent="0.35">
      <c r="B66" s="193"/>
      <c r="C66" s="30" t="s">
        <v>190</v>
      </c>
      <c r="D66" s="196"/>
      <c r="E66" s="196"/>
      <c r="F66" s="196"/>
      <c r="G66" s="37">
        <f t="shared" si="5"/>
        <v>0</v>
      </c>
    </row>
    <row r="67" spans="2:7" x14ac:dyDescent="0.35">
      <c r="B67" s="193"/>
      <c r="C67" s="31" t="s">
        <v>191</v>
      </c>
      <c r="D67" s="196"/>
      <c r="E67" s="196"/>
      <c r="F67" s="196"/>
      <c r="G67" s="37">
        <f t="shared" si="5"/>
        <v>0</v>
      </c>
    </row>
    <row r="68" spans="2:7" x14ac:dyDescent="0.35">
      <c r="B68" s="193"/>
      <c r="C68" s="30" t="s">
        <v>192</v>
      </c>
      <c r="D68" s="196"/>
      <c r="E68" s="196"/>
      <c r="F68" s="196"/>
      <c r="G68" s="37">
        <f t="shared" si="5"/>
        <v>0</v>
      </c>
    </row>
    <row r="69" spans="2:7" x14ac:dyDescent="0.35">
      <c r="B69" s="193"/>
      <c r="C69" s="30" t="s">
        <v>193</v>
      </c>
      <c r="D69" s="196"/>
      <c r="E69" s="196"/>
      <c r="F69" s="196"/>
      <c r="G69" s="37">
        <f t="shared" si="5"/>
        <v>0</v>
      </c>
    </row>
    <row r="70" spans="2:7" x14ac:dyDescent="0.35">
      <c r="B70" s="193"/>
      <c r="C70" s="30" t="s">
        <v>194</v>
      </c>
      <c r="D70" s="196"/>
      <c r="E70" s="196"/>
      <c r="F70" s="196"/>
      <c r="G70" s="37">
        <f t="shared" si="5"/>
        <v>0</v>
      </c>
    </row>
    <row r="71" spans="2:7" x14ac:dyDescent="0.35">
      <c r="B71" s="193"/>
      <c r="C71" s="34" t="s">
        <v>195</v>
      </c>
      <c r="D71" s="43">
        <f>SUM(D64:D70)</f>
        <v>0</v>
      </c>
      <c r="E71" s="43">
        <f>SUM(E64:E70)</f>
        <v>0</v>
      </c>
      <c r="F71" s="43">
        <f>SUM(F64:F70)</f>
        <v>0</v>
      </c>
      <c r="G71" s="37">
        <f t="shared" si="5"/>
        <v>0</v>
      </c>
    </row>
    <row r="72" spans="2:7" s="33" customFormat="1" x14ac:dyDescent="0.35">
      <c r="B72" s="197"/>
      <c r="C72" s="47"/>
      <c r="D72" s="48"/>
      <c r="E72" s="48"/>
      <c r="F72" s="48"/>
      <c r="G72" s="49"/>
    </row>
    <row r="73" spans="2:7" x14ac:dyDescent="0.35">
      <c r="B73" s="193"/>
      <c r="C73" s="274" t="s">
        <v>70</v>
      </c>
      <c r="D73" s="275"/>
      <c r="E73" s="275"/>
      <c r="F73" s="275"/>
      <c r="G73" s="276"/>
    </row>
    <row r="74" spans="2:7" ht="21.75" customHeight="1" thickBot="1" x14ac:dyDescent="0.4">
      <c r="B74" s="197"/>
      <c r="C74" s="40" t="s">
        <v>187</v>
      </c>
      <c r="D74" s="41">
        <f>'1) Budget Table'!D77</f>
        <v>0</v>
      </c>
      <c r="E74" s="41">
        <f>'1) Budget Table'!E77</f>
        <v>0</v>
      </c>
      <c r="F74" s="41">
        <f>'1) Budget Table'!F77</f>
        <v>0</v>
      </c>
      <c r="G74" s="42">
        <f t="shared" ref="G74:G82" si="6">SUM(D74:F74)</f>
        <v>0</v>
      </c>
    </row>
    <row r="75" spans="2:7" ht="18" customHeight="1" x14ac:dyDescent="0.35">
      <c r="B75" s="193"/>
      <c r="C75" s="38" t="s">
        <v>188</v>
      </c>
      <c r="D75" s="194"/>
      <c r="E75" s="195"/>
      <c r="F75" s="195"/>
      <c r="G75" s="39">
        <f t="shared" si="6"/>
        <v>0</v>
      </c>
    </row>
    <row r="76" spans="2:7" ht="15.75" customHeight="1" x14ac:dyDescent="0.35">
      <c r="B76" s="193"/>
      <c r="C76" s="30" t="s">
        <v>189</v>
      </c>
      <c r="D76" s="196"/>
      <c r="E76" s="168"/>
      <c r="F76" s="168"/>
      <c r="G76" s="37">
        <f t="shared" si="6"/>
        <v>0</v>
      </c>
    </row>
    <row r="77" spans="2:7" s="33" customFormat="1" ht="15.75" customHeight="1" x14ac:dyDescent="0.35">
      <c r="B77" s="193"/>
      <c r="C77" s="30" t="s">
        <v>190</v>
      </c>
      <c r="D77" s="196"/>
      <c r="E77" s="196"/>
      <c r="F77" s="196"/>
      <c r="G77" s="37">
        <f t="shared" si="6"/>
        <v>0</v>
      </c>
    </row>
    <row r="78" spans="2:7" x14ac:dyDescent="0.35">
      <c r="B78" s="197"/>
      <c r="C78" s="31" t="s">
        <v>191</v>
      </c>
      <c r="D78" s="196"/>
      <c r="E78" s="196"/>
      <c r="F78" s="196"/>
      <c r="G78" s="37">
        <f t="shared" si="6"/>
        <v>0</v>
      </c>
    </row>
    <row r="79" spans="2:7" x14ac:dyDescent="0.35">
      <c r="B79" s="197"/>
      <c r="C79" s="30" t="s">
        <v>192</v>
      </c>
      <c r="D79" s="196"/>
      <c r="E79" s="196"/>
      <c r="F79" s="196"/>
      <c r="G79" s="37">
        <f t="shared" si="6"/>
        <v>0</v>
      </c>
    </row>
    <row r="80" spans="2:7" x14ac:dyDescent="0.35">
      <c r="B80" s="197"/>
      <c r="C80" s="30" t="s">
        <v>193</v>
      </c>
      <c r="D80" s="196"/>
      <c r="E80" s="196"/>
      <c r="F80" s="196"/>
      <c r="G80" s="37">
        <f t="shared" si="6"/>
        <v>0</v>
      </c>
    </row>
    <row r="81" spans="2:7" x14ac:dyDescent="0.35">
      <c r="B81" s="193"/>
      <c r="C81" s="30" t="s">
        <v>194</v>
      </c>
      <c r="D81" s="196"/>
      <c r="E81" s="196"/>
      <c r="F81" s="196"/>
      <c r="G81" s="37">
        <f t="shared" si="6"/>
        <v>0</v>
      </c>
    </row>
    <row r="82" spans="2:7" x14ac:dyDescent="0.35">
      <c r="B82" s="193"/>
      <c r="C82" s="34" t="s">
        <v>195</v>
      </c>
      <c r="D82" s="43">
        <f>SUM(D75:D81)</f>
        <v>0</v>
      </c>
      <c r="E82" s="43">
        <f>SUM(E75:E81)</f>
        <v>0</v>
      </c>
      <c r="F82" s="43">
        <f>SUM(F75:F81)</f>
        <v>0</v>
      </c>
      <c r="G82" s="37">
        <f t="shared" si="6"/>
        <v>0</v>
      </c>
    </row>
    <row r="83" spans="2:7" s="33" customFormat="1" x14ac:dyDescent="0.35">
      <c r="B83" s="197"/>
      <c r="C83" s="47"/>
      <c r="D83" s="48"/>
      <c r="E83" s="48"/>
      <c r="F83" s="48"/>
      <c r="G83" s="49"/>
    </row>
    <row r="84" spans="2:7" x14ac:dyDescent="0.35">
      <c r="B84" s="193"/>
      <c r="C84" s="274" t="s">
        <v>79</v>
      </c>
      <c r="D84" s="275"/>
      <c r="E84" s="275"/>
      <c r="F84" s="275"/>
      <c r="G84" s="276"/>
    </row>
    <row r="85" spans="2:7" ht="21.75" customHeight="1" thickBot="1" x14ac:dyDescent="0.4">
      <c r="B85" s="193"/>
      <c r="C85" s="40" t="s">
        <v>187</v>
      </c>
      <c r="D85" s="41">
        <f>'1) Budget Table'!D87</f>
        <v>0</v>
      </c>
      <c r="E85" s="41">
        <f>'1) Budget Table'!E87</f>
        <v>0</v>
      </c>
      <c r="F85" s="41">
        <f>'1) Budget Table'!F87</f>
        <v>0</v>
      </c>
      <c r="G85" s="42">
        <f t="shared" ref="G85:G93" si="7">SUM(D85:F85)</f>
        <v>0</v>
      </c>
    </row>
    <row r="86" spans="2:7" ht="15.75" customHeight="1" x14ac:dyDescent="0.35">
      <c r="B86" s="193"/>
      <c r="C86" s="38" t="s">
        <v>188</v>
      </c>
      <c r="D86" s="194"/>
      <c r="E86" s="195"/>
      <c r="F86" s="195"/>
      <c r="G86" s="39">
        <f t="shared" si="7"/>
        <v>0</v>
      </c>
    </row>
    <row r="87" spans="2:7" ht="15.75" customHeight="1" x14ac:dyDescent="0.35">
      <c r="B87" s="197"/>
      <c r="C87" s="30" t="s">
        <v>189</v>
      </c>
      <c r="D87" s="196"/>
      <c r="E87" s="168"/>
      <c r="F87" s="168"/>
      <c r="G87" s="37">
        <f t="shared" si="7"/>
        <v>0</v>
      </c>
    </row>
    <row r="88" spans="2:7" ht="15.75" customHeight="1" x14ac:dyDescent="0.35">
      <c r="B88" s="193"/>
      <c r="C88" s="30" t="s">
        <v>190</v>
      </c>
      <c r="D88" s="196"/>
      <c r="E88" s="196"/>
      <c r="F88" s="196"/>
      <c r="G88" s="37">
        <f t="shared" si="7"/>
        <v>0</v>
      </c>
    </row>
    <row r="89" spans="2:7" x14ac:dyDescent="0.35">
      <c r="B89" s="193"/>
      <c r="C89" s="31" t="s">
        <v>191</v>
      </c>
      <c r="D89" s="196"/>
      <c r="E89" s="196"/>
      <c r="F89" s="196"/>
      <c r="G89" s="37">
        <f t="shared" si="7"/>
        <v>0</v>
      </c>
    </row>
    <row r="90" spans="2:7" x14ac:dyDescent="0.35">
      <c r="B90" s="193"/>
      <c r="C90" s="30" t="s">
        <v>192</v>
      </c>
      <c r="D90" s="196"/>
      <c r="E90" s="196"/>
      <c r="F90" s="196"/>
      <c r="G90" s="37">
        <f t="shared" si="7"/>
        <v>0</v>
      </c>
    </row>
    <row r="91" spans="2:7" ht="25.5" customHeight="1" x14ac:dyDescent="0.35">
      <c r="B91" s="193"/>
      <c r="C91" s="30" t="s">
        <v>193</v>
      </c>
      <c r="D91" s="196"/>
      <c r="E91" s="196"/>
      <c r="F91" s="196"/>
      <c r="G91" s="37">
        <f t="shared" si="7"/>
        <v>0</v>
      </c>
    </row>
    <row r="92" spans="2:7" x14ac:dyDescent="0.35">
      <c r="B92" s="197"/>
      <c r="C92" s="30" t="s">
        <v>194</v>
      </c>
      <c r="D92" s="196"/>
      <c r="E92" s="196"/>
      <c r="F92" s="196"/>
      <c r="G92" s="37">
        <f t="shared" si="7"/>
        <v>0</v>
      </c>
    </row>
    <row r="93" spans="2:7" ht="15.75" customHeight="1" x14ac:dyDescent="0.35">
      <c r="B93" s="193"/>
      <c r="C93" s="34" t="s">
        <v>195</v>
      </c>
      <c r="D93" s="43">
        <f>SUM(D86:D92)</f>
        <v>0</v>
      </c>
      <c r="E93" s="43">
        <f>SUM(E86:E92)</f>
        <v>0</v>
      </c>
      <c r="F93" s="43">
        <f>SUM(F86:F92)</f>
        <v>0</v>
      </c>
      <c r="G93" s="37">
        <f t="shared" si="7"/>
        <v>0</v>
      </c>
    </row>
    <row r="94" spans="2:7" ht="25.5" customHeight="1" x14ac:dyDescent="0.35">
      <c r="B94" s="193"/>
      <c r="C94" s="193"/>
      <c r="D94" s="193"/>
      <c r="E94" s="193"/>
      <c r="F94" s="193"/>
      <c r="G94" s="193"/>
    </row>
    <row r="95" spans="2:7" x14ac:dyDescent="0.35">
      <c r="B95" s="274" t="s">
        <v>201</v>
      </c>
      <c r="C95" s="275"/>
      <c r="D95" s="275"/>
      <c r="E95" s="275"/>
      <c r="F95" s="275"/>
      <c r="G95" s="276"/>
    </row>
    <row r="96" spans="2:7" x14ac:dyDescent="0.35">
      <c r="B96" s="193"/>
      <c r="C96" s="274" t="s">
        <v>90</v>
      </c>
      <c r="D96" s="275"/>
      <c r="E96" s="275"/>
      <c r="F96" s="275"/>
      <c r="G96" s="276"/>
    </row>
    <row r="97" spans="3:7" ht="22.5" customHeight="1" thickBot="1" x14ac:dyDescent="0.4">
      <c r="C97" s="40" t="s">
        <v>187</v>
      </c>
      <c r="D97" s="41">
        <f>'1) Budget Table'!D99</f>
        <v>0</v>
      </c>
      <c r="E97" s="41">
        <f>'1) Budget Table'!E99</f>
        <v>0</v>
      </c>
      <c r="F97" s="41">
        <f>'1) Budget Table'!F99</f>
        <v>0</v>
      </c>
      <c r="G97" s="42">
        <f>SUM(D97:F97)</f>
        <v>0</v>
      </c>
    </row>
    <row r="98" spans="3:7" x14ac:dyDescent="0.35">
      <c r="C98" s="38" t="s">
        <v>188</v>
      </c>
      <c r="D98" s="194"/>
      <c r="E98" s="195"/>
      <c r="F98" s="195"/>
      <c r="G98" s="39">
        <f t="shared" ref="G98:G105" si="8">SUM(D98:F98)</f>
        <v>0</v>
      </c>
    </row>
    <row r="99" spans="3:7" x14ac:dyDescent="0.35">
      <c r="C99" s="30" t="s">
        <v>189</v>
      </c>
      <c r="D99" s="196"/>
      <c r="E99" s="168"/>
      <c r="F99" s="168"/>
      <c r="G99" s="37">
        <f t="shared" si="8"/>
        <v>0</v>
      </c>
    </row>
    <row r="100" spans="3:7" ht="15.75" customHeight="1" x14ac:dyDescent="0.35">
      <c r="C100" s="30" t="s">
        <v>190</v>
      </c>
      <c r="D100" s="196"/>
      <c r="E100" s="196"/>
      <c r="F100" s="196"/>
      <c r="G100" s="37">
        <f t="shared" si="8"/>
        <v>0</v>
      </c>
    </row>
    <row r="101" spans="3:7" x14ac:dyDescent="0.35">
      <c r="C101" s="31" t="s">
        <v>191</v>
      </c>
      <c r="D101" s="196"/>
      <c r="E101" s="196"/>
      <c r="F101" s="196"/>
      <c r="G101" s="37">
        <f t="shared" si="8"/>
        <v>0</v>
      </c>
    </row>
    <row r="102" spans="3:7" x14ac:dyDescent="0.35">
      <c r="C102" s="30" t="s">
        <v>192</v>
      </c>
      <c r="D102" s="196"/>
      <c r="E102" s="196"/>
      <c r="F102" s="196"/>
      <c r="G102" s="37">
        <f t="shared" si="8"/>
        <v>0</v>
      </c>
    </row>
    <row r="103" spans="3:7" x14ac:dyDescent="0.35">
      <c r="C103" s="30" t="s">
        <v>193</v>
      </c>
      <c r="D103" s="196"/>
      <c r="E103" s="196"/>
      <c r="F103" s="196"/>
      <c r="G103" s="37">
        <f t="shared" si="8"/>
        <v>0</v>
      </c>
    </row>
    <row r="104" spans="3:7" x14ac:dyDescent="0.35">
      <c r="C104" s="30" t="s">
        <v>194</v>
      </c>
      <c r="D104" s="196"/>
      <c r="E104" s="196"/>
      <c r="F104" s="196"/>
      <c r="G104" s="37">
        <f t="shared" si="8"/>
        <v>0</v>
      </c>
    </row>
    <row r="105" spans="3:7" x14ac:dyDescent="0.35">
      <c r="C105" s="34" t="s">
        <v>195</v>
      </c>
      <c r="D105" s="43">
        <f>SUM(D98:D104)</f>
        <v>0</v>
      </c>
      <c r="E105" s="43">
        <f>SUM(E98:E104)</f>
        <v>0</v>
      </c>
      <c r="F105" s="43">
        <f>SUM(F98:F104)</f>
        <v>0</v>
      </c>
      <c r="G105" s="37">
        <f t="shared" si="8"/>
        <v>0</v>
      </c>
    </row>
    <row r="106" spans="3:7" s="33" customFormat="1" x14ac:dyDescent="0.35">
      <c r="C106" s="47"/>
      <c r="D106" s="48"/>
      <c r="E106" s="48"/>
      <c r="F106" s="48"/>
      <c r="G106" s="49"/>
    </row>
    <row r="107" spans="3:7" ht="15.75" customHeight="1" x14ac:dyDescent="0.35">
      <c r="C107" s="274" t="s">
        <v>202</v>
      </c>
      <c r="D107" s="275"/>
      <c r="E107" s="275"/>
      <c r="F107" s="275"/>
      <c r="G107" s="276"/>
    </row>
    <row r="108" spans="3:7" ht="21.75" customHeight="1" thickBot="1" x14ac:dyDescent="0.4">
      <c r="C108" s="40" t="s">
        <v>187</v>
      </c>
      <c r="D108" s="41">
        <f>'1) Budget Table'!D109</f>
        <v>0</v>
      </c>
      <c r="E108" s="41">
        <f>'1) Budget Table'!E109</f>
        <v>0</v>
      </c>
      <c r="F108" s="41">
        <f>'1) Budget Table'!F109</f>
        <v>0</v>
      </c>
      <c r="G108" s="42">
        <f t="shared" ref="G108:G116" si="9">SUM(D108:F108)</f>
        <v>0</v>
      </c>
    </row>
    <row r="109" spans="3:7" x14ac:dyDescent="0.35">
      <c r="C109" s="38" t="s">
        <v>188</v>
      </c>
      <c r="D109" s="194"/>
      <c r="E109" s="195"/>
      <c r="F109" s="195"/>
      <c r="G109" s="39">
        <f t="shared" si="9"/>
        <v>0</v>
      </c>
    </row>
    <row r="110" spans="3:7" x14ac:dyDescent="0.35">
      <c r="C110" s="30" t="s">
        <v>189</v>
      </c>
      <c r="D110" s="196"/>
      <c r="E110" s="168"/>
      <c r="F110" s="168"/>
      <c r="G110" s="37">
        <f t="shared" si="9"/>
        <v>0</v>
      </c>
    </row>
    <row r="111" spans="3:7" ht="31" x14ac:dyDescent="0.35">
      <c r="C111" s="30" t="s">
        <v>190</v>
      </c>
      <c r="D111" s="196"/>
      <c r="E111" s="196"/>
      <c r="F111" s="196"/>
      <c r="G111" s="37">
        <f t="shared" si="9"/>
        <v>0</v>
      </c>
    </row>
    <row r="112" spans="3:7" x14ac:dyDescent="0.35">
      <c r="C112" s="31" t="s">
        <v>191</v>
      </c>
      <c r="D112" s="196"/>
      <c r="E112" s="196"/>
      <c r="F112" s="196"/>
      <c r="G112" s="37">
        <f t="shared" si="9"/>
        <v>0</v>
      </c>
    </row>
    <row r="113" spans="3:7" x14ac:dyDescent="0.35">
      <c r="C113" s="30" t="s">
        <v>192</v>
      </c>
      <c r="D113" s="196"/>
      <c r="E113" s="196"/>
      <c r="F113" s="196"/>
      <c r="G113" s="37">
        <f t="shared" si="9"/>
        <v>0</v>
      </c>
    </row>
    <row r="114" spans="3:7" x14ac:dyDescent="0.35">
      <c r="C114" s="30" t="s">
        <v>193</v>
      </c>
      <c r="D114" s="196"/>
      <c r="E114" s="196"/>
      <c r="F114" s="196"/>
      <c r="G114" s="37">
        <f t="shared" si="9"/>
        <v>0</v>
      </c>
    </row>
    <row r="115" spans="3:7" x14ac:dyDescent="0.35">
      <c r="C115" s="30" t="s">
        <v>194</v>
      </c>
      <c r="D115" s="196"/>
      <c r="E115" s="196"/>
      <c r="F115" s="196"/>
      <c r="G115" s="37">
        <f t="shared" si="9"/>
        <v>0</v>
      </c>
    </row>
    <row r="116" spans="3:7" x14ac:dyDescent="0.35">
      <c r="C116" s="34" t="s">
        <v>195</v>
      </c>
      <c r="D116" s="43">
        <f>SUM(D109:D115)</f>
        <v>0</v>
      </c>
      <c r="E116" s="43">
        <f>SUM(E109:E115)</f>
        <v>0</v>
      </c>
      <c r="F116" s="43">
        <f>SUM(F109:F115)</f>
        <v>0</v>
      </c>
      <c r="G116" s="37">
        <f t="shared" si="9"/>
        <v>0</v>
      </c>
    </row>
    <row r="117" spans="3:7" s="33" customFormat="1" x14ac:dyDescent="0.35">
      <c r="C117" s="47"/>
      <c r="D117" s="48"/>
      <c r="E117" s="48"/>
      <c r="F117" s="48"/>
      <c r="G117" s="49"/>
    </row>
    <row r="118" spans="3:7" x14ac:dyDescent="0.35">
      <c r="C118" s="274" t="s">
        <v>108</v>
      </c>
      <c r="D118" s="275"/>
      <c r="E118" s="275"/>
      <c r="F118" s="275"/>
      <c r="G118" s="276"/>
    </row>
    <row r="119" spans="3:7" ht="21" customHeight="1" thickBot="1" x14ac:dyDescent="0.4">
      <c r="C119" s="40" t="s">
        <v>187</v>
      </c>
      <c r="D119" s="41">
        <f>'1) Budget Table'!D119</f>
        <v>0</v>
      </c>
      <c r="E119" s="41">
        <f>'1) Budget Table'!E119</f>
        <v>0</v>
      </c>
      <c r="F119" s="41">
        <f>'1) Budget Table'!F119</f>
        <v>0</v>
      </c>
      <c r="G119" s="42">
        <f t="shared" ref="G119:G127" si="10">SUM(D119:F119)</f>
        <v>0</v>
      </c>
    </row>
    <row r="120" spans="3:7" x14ac:dyDescent="0.35">
      <c r="C120" s="38" t="s">
        <v>188</v>
      </c>
      <c r="D120" s="194"/>
      <c r="E120" s="195"/>
      <c r="F120" s="195"/>
      <c r="G120" s="39">
        <f t="shared" si="10"/>
        <v>0</v>
      </c>
    </row>
    <row r="121" spans="3:7" x14ac:dyDescent="0.35">
      <c r="C121" s="30" t="s">
        <v>189</v>
      </c>
      <c r="D121" s="196"/>
      <c r="E121" s="168"/>
      <c r="F121" s="168"/>
      <c r="G121" s="37">
        <f t="shared" si="10"/>
        <v>0</v>
      </c>
    </row>
    <row r="122" spans="3:7" ht="31" x14ac:dyDescent="0.35">
      <c r="C122" s="30" t="s">
        <v>190</v>
      </c>
      <c r="D122" s="196"/>
      <c r="E122" s="196"/>
      <c r="F122" s="196"/>
      <c r="G122" s="37">
        <f t="shared" si="10"/>
        <v>0</v>
      </c>
    </row>
    <row r="123" spans="3:7" x14ac:dyDescent="0.35">
      <c r="C123" s="31" t="s">
        <v>191</v>
      </c>
      <c r="D123" s="196"/>
      <c r="E123" s="196"/>
      <c r="F123" s="196"/>
      <c r="G123" s="37">
        <f t="shared" si="10"/>
        <v>0</v>
      </c>
    </row>
    <row r="124" spans="3:7" x14ac:dyDescent="0.35">
      <c r="C124" s="30" t="s">
        <v>192</v>
      </c>
      <c r="D124" s="196"/>
      <c r="E124" s="196"/>
      <c r="F124" s="196"/>
      <c r="G124" s="37">
        <f t="shared" si="10"/>
        <v>0</v>
      </c>
    </row>
    <row r="125" spans="3:7" x14ac:dyDescent="0.35">
      <c r="C125" s="30" t="s">
        <v>193</v>
      </c>
      <c r="D125" s="196"/>
      <c r="E125" s="196"/>
      <c r="F125" s="196"/>
      <c r="G125" s="37">
        <f t="shared" si="10"/>
        <v>0</v>
      </c>
    </row>
    <row r="126" spans="3:7" x14ac:dyDescent="0.35">
      <c r="C126" s="30" t="s">
        <v>194</v>
      </c>
      <c r="D126" s="196"/>
      <c r="E126" s="196"/>
      <c r="F126" s="196"/>
      <c r="G126" s="37">
        <f t="shared" si="10"/>
        <v>0</v>
      </c>
    </row>
    <row r="127" spans="3:7" x14ac:dyDescent="0.35">
      <c r="C127" s="34" t="s">
        <v>195</v>
      </c>
      <c r="D127" s="43">
        <f>SUM(D120:D126)</f>
        <v>0</v>
      </c>
      <c r="E127" s="43">
        <f>SUM(E120:E126)</f>
        <v>0</v>
      </c>
      <c r="F127" s="43">
        <f>SUM(F120:F126)</f>
        <v>0</v>
      </c>
      <c r="G127" s="37">
        <f t="shared" si="10"/>
        <v>0</v>
      </c>
    </row>
    <row r="128" spans="3:7" s="33" customFormat="1" x14ac:dyDescent="0.35">
      <c r="C128" s="47"/>
      <c r="D128" s="48"/>
      <c r="E128" s="48"/>
      <c r="F128" s="48"/>
      <c r="G128" s="49"/>
    </row>
    <row r="129" spans="2:7" x14ac:dyDescent="0.35">
      <c r="B129" s="193"/>
      <c r="C129" s="274" t="s">
        <v>117</v>
      </c>
      <c r="D129" s="275"/>
      <c r="E129" s="275"/>
      <c r="F129" s="275"/>
      <c r="G129" s="276"/>
    </row>
    <row r="130" spans="2:7" ht="24" customHeight="1" thickBot="1" x14ac:dyDescent="0.4">
      <c r="B130" s="193"/>
      <c r="C130" s="40" t="s">
        <v>187</v>
      </c>
      <c r="D130" s="41">
        <f>'1) Budget Table'!D129</f>
        <v>0</v>
      </c>
      <c r="E130" s="41">
        <f>'1) Budget Table'!E129</f>
        <v>0</v>
      </c>
      <c r="F130" s="41">
        <f>'1) Budget Table'!F129</f>
        <v>0</v>
      </c>
      <c r="G130" s="42">
        <f t="shared" ref="G130:G138" si="11">SUM(D130:F130)</f>
        <v>0</v>
      </c>
    </row>
    <row r="131" spans="2:7" ht="15.75" customHeight="1" x14ac:dyDescent="0.35">
      <c r="B131" s="193"/>
      <c r="C131" s="38" t="s">
        <v>188</v>
      </c>
      <c r="D131" s="194"/>
      <c r="E131" s="195"/>
      <c r="F131" s="195"/>
      <c r="G131" s="39">
        <f t="shared" si="11"/>
        <v>0</v>
      </c>
    </row>
    <row r="132" spans="2:7" x14ac:dyDescent="0.35">
      <c r="B132" s="193"/>
      <c r="C132" s="30" t="s">
        <v>189</v>
      </c>
      <c r="D132" s="196"/>
      <c r="E132" s="168"/>
      <c r="F132" s="168"/>
      <c r="G132" s="37">
        <f t="shared" si="11"/>
        <v>0</v>
      </c>
    </row>
    <row r="133" spans="2:7" ht="15.75" customHeight="1" x14ac:dyDescent="0.35">
      <c r="B133" s="193"/>
      <c r="C133" s="30" t="s">
        <v>190</v>
      </c>
      <c r="D133" s="196"/>
      <c r="E133" s="196"/>
      <c r="F133" s="196"/>
      <c r="G133" s="37">
        <f t="shared" si="11"/>
        <v>0</v>
      </c>
    </row>
    <row r="134" spans="2:7" x14ac:dyDescent="0.35">
      <c r="B134" s="193"/>
      <c r="C134" s="31" t="s">
        <v>191</v>
      </c>
      <c r="D134" s="196"/>
      <c r="E134" s="196"/>
      <c r="F134" s="196"/>
      <c r="G134" s="37">
        <f t="shared" si="11"/>
        <v>0</v>
      </c>
    </row>
    <row r="135" spans="2:7" x14ac:dyDescent="0.35">
      <c r="B135" s="193"/>
      <c r="C135" s="30" t="s">
        <v>192</v>
      </c>
      <c r="D135" s="196"/>
      <c r="E135" s="196"/>
      <c r="F135" s="196"/>
      <c r="G135" s="37">
        <f t="shared" si="11"/>
        <v>0</v>
      </c>
    </row>
    <row r="136" spans="2:7" ht="15.75" customHeight="1" x14ac:dyDescent="0.35">
      <c r="B136" s="193"/>
      <c r="C136" s="30" t="s">
        <v>193</v>
      </c>
      <c r="D136" s="196"/>
      <c r="E136" s="196"/>
      <c r="F136" s="196"/>
      <c r="G136" s="37">
        <f t="shared" si="11"/>
        <v>0</v>
      </c>
    </row>
    <row r="137" spans="2:7" x14ac:dyDescent="0.35">
      <c r="B137" s="193"/>
      <c r="C137" s="30" t="s">
        <v>194</v>
      </c>
      <c r="D137" s="196"/>
      <c r="E137" s="196"/>
      <c r="F137" s="196"/>
      <c r="G137" s="37">
        <f t="shared" si="11"/>
        <v>0</v>
      </c>
    </row>
    <row r="138" spans="2:7" x14ac:dyDescent="0.35">
      <c r="B138" s="193"/>
      <c r="C138" s="34" t="s">
        <v>195</v>
      </c>
      <c r="D138" s="43">
        <f>SUM(D131:D137)</f>
        <v>0</v>
      </c>
      <c r="E138" s="43">
        <f>SUM(E131:E137)</f>
        <v>0</v>
      </c>
      <c r="F138" s="43">
        <f>SUM(F131:F137)</f>
        <v>0</v>
      </c>
      <c r="G138" s="37">
        <f t="shared" si="11"/>
        <v>0</v>
      </c>
    </row>
    <row r="140" spans="2:7" x14ac:dyDescent="0.35">
      <c r="B140" s="274" t="s">
        <v>203</v>
      </c>
      <c r="C140" s="275"/>
      <c r="D140" s="275"/>
      <c r="E140" s="275"/>
      <c r="F140" s="275"/>
      <c r="G140" s="276"/>
    </row>
    <row r="141" spans="2:7" x14ac:dyDescent="0.35">
      <c r="B141" s="193"/>
      <c r="C141" s="274" t="s">
        <v>127</v>
      </c>
      <c r="D141" s="275"/>
      <c r="E141" s="275"/>
      <c r="F141" s="275"/>
      <c r="G141" s="276"/>
    </row>
    <row r="142" spans="2:7" ht="24" customHeight="1" thickBot="1" x14ac:dyDescent="0.4">
      <c r="B142" s="193"/>
      <c r="C142" s="40" t="s">
        <v>187</v>
      </c>
      <c r="D142" s="41">
        <f>'1) Budget Table'!D141</f>
        <v>0</v>
      </c>
      <c r="E142" s="41">
        <f>'1) Budget Table'!E141</f>
        <v>0</v>
      </c>
      <c r="F142" s="41">
        <f>'1) Budget Table'!F141</f>
        <v>0</v>
      </c>
      <c r="G142" s="42">
        <f>SUM(D142:F142)</f>
        <v>0</v>
      </c>
    </row>
    <row r="143" spans="2:7" ht="24.75" customHeight="1" x14ac:dyDescent="0.35">
      <c r="B143" s="193"/>
      <c r="C143" s="38" t="s">
        <v>188</v>
      </c>
      <c r="D143" s="194"/>
      <c r="E143" s="195"/>
      <c r="F143" s="195"/>
      <c r="G143" s="39">
        <f t="shared" ref="G143:G150" si="12">SUM(D143:F143)</f>
        <v>0</v>
      </c>
    </row>
    <row r="144" spans="2:7" ht="15.75" customHeight="1" x14ac:dyDescent="0.35">
      <c r="B144" s="193"/>
      <c r="C144" s="30" t="s">
        <v>189</v>
      </c>
      <c r="D144" s="196"/>
      <c r="E144" s="168"/>
      <c r="F144" s="168"/>
      <c r="G144" s="37">
        <f t="shared" si="12"/>
        <v>0</v>
      </c>
    </row>
    <row r="145" spans="3:7" ht="15.75" customHeight="1" x14ac:dyDescent="0.35">
      <c r="C145" s="30" t="s">
        <v>190</v>
      </c>
      <c r="D145" s="196"/>
      <c r="E145" s="196"/>
      <c r="F145" s="196"/>
      <c r="G145" s="37">
        <f t="shared" si="12"/>
        <v>0</v>
      </c>
    </row>
    <row r="146" spans="3:7" ht="15.75" customHeight="1" x14ac:dyDescent="0.35">
      <c r="C146" s="31" t="s">
        <v>191</v>
      </c>
      <c r="D146" s="196"/>
      <c r="E146" s="196"/>
      <c r="F146" s="196"/>
      <c r="G146" s="37">
        <f t="shared" si="12"/>
        <v>0</v>
      </c>
    </row>
    <row r="147" spans="3:7" ht="15.75" customHeight="1" x14ac:dyDescent="0.35">
      <c r="C147" s="30" t="s">
        <v>192</v>
      </c>
      <c r="D147" s="196"/>
      <c r="E147" s="196"/>
      <c r="F147" s="196"/>
      <c r="G147" s="37">
        <f t="shared" si="12"/>
        <v>0</v>
      </c>
    </row>
    <row r="148" spans="3:7" ht="15.75" customHeight="1" x14ac:dyDescent="0.35">
      <c r="C148" s="30" t="s">
        <v>193</v>
      </c>
      <c r="D148" s="196"/>
      <c r="E148" s="196"/>
      <c r="F148" s="196"/>
      <c r="G148" s="37">
        <f t="shared" si="12"/>
        <v>0</v>
      </c>
    </row>
    <row r="149" spans="3:7" ht="15.75" customHeight="1" x14ac:dyDescent="0.35">
      <c r="C149" s="30" t="s">
        <v>194</v>
      </c>
      <c r="D149" s="196"/>
      <c r="E149" s="196"/>
      <c r="F149" s="196"/>
      <c r="G149" s="37">
        <f t="shared" si="12"/>
        <v>0</v>
      </c>
    </row>
    <row r="150" spans="3:7" ht="15.75" customHeight="1" x14ac:dyDescent="0.35">
      <c r="C150" s="34" t="s">
        <v>195</v>
      </c>
      <c r="D150" s="43">
        <f>SUM(D143:D149)</f>
        <v>0</v>
      </c>
      <c r="E150" s="43">
        <f>SUM(E143:E149)</f>
        <v>0</v>
      </c>
      <c r="F150" s="43">
        <f>SUM(F143:F149)</f>
        <v>0</v>
      </c>
      <c r="G150" s="37">
        <f t="shared" si="12"/>
        <v>0</v>
      </c>
    </row>
    <row r="151" spans="3:7" s="33" customFormat="1" ht="15.75" customHeight="1" x14ac:dyDescent="0.35">
      <c r="C151" s="47"/>
      <c r="D151" s="48"/>
      <c r="E151" s="48"/>
      <c r="F151" s="48"/>
      <c r="G151" s="49"/>
    </row>
    <row r="152" spans="3:7" ht="15.75" customHeight="1" x14ac:dyDescent="0.35">
      <c r="C152" s="274" t="s">
        <v>136</v>
      </c>
      <c r="D152" s="275"/>
      <c r="E152" s="275"/>
      <c r="F152" s="275"/>
      <c r="G152" s="276"/>
    </row>
    <row r="153" spans="3:7" ht="21" customHeight="1" thickBot="1" x14ac:dyDescent="0.4">
      <c r="C153" s="40" t="s">
        <v>187</v>
      </c>
      <c r="D153" s="41">
        <f>'1) Budget Table'!D151</f>
        <v>0</v>
      </c>
      <c r="E153" s="41">
        <f>'1) Budget Table'!E151</f>
        <v>0</v>
      </c>
      <c r="F153" s="41">
        <f>'1) Budget Table'!F151</f>
        <v>0</v>
      </c>
      <c r="G153" s="42">
        <f t="shared" ref="G153:G161" si="13">SUM(D153:F153)</f>
        <v>0</v>
      </c>
    </row>
    <row r="154" spans="3:7" ht="15.75" customHeight="1" x14ac:dyDescent="0.35">
      <c r="C154" s="38" t="s">
        <v>188</v>
      </c>
      <c r="D154" s="194"/>
      <c r="E154" s="195"/>
      <c r="F154" s="195"/>
      <c r="G154" s="39">
        <f t="shared" si="13"/>
        <v>0</v>
      </c>
    </row>
    <row r="155" spans="3:7" ht="15.75" customHeight="1" x14ac:dyDescent="0.35">
      <c r="C155" s="30" t="s">
        <v>189</v>
      </c>
      <c r="D155" s="196"/>
      <c r="E155" s="168"/>
      <c r="F155" s="168"/>
      <c r="G155" s="37">
        <f t="shared" si="13"/>
        <v>0</v>
      </c>
    </row>
    <row r="156" spans="3:7" ht="15.75" customHeight="1" x14ac:dyDescent="0.35">
      <c r="C156" s="30" t="s">
        <v>190</v>
      </c>
      <c r="D156" s="196"/>
      <c r="E156" s="196"/>
      <c r="F156" s="196"/>
      <c r="G156" s="37">
        <f t="shared" si="13"/>
        <v>0</v>
      </c>
    </row>
    <row r="157" spans="3:7" ht="15.75" customHeight="1" x14ac:dyDescent="0.35">
      <c r="C157" s="31" t="s">
        <v>191</v>
      </c>
      <c r="D157" s="196"/>
      <c r="E157" s="196"/>
      <c r="F157" s="196"/>
      <c r="G157" s="37">
        <f t="shared" si="13"/>
        <v>0</v>
      </c>
    </row>
    <row r="158" spans="3:7" ht="15.75" customHeight="1" x14ac:dyDescent="0.35">
      <c r="C158" s="30" t="s">
        <v>192</v>
      </c>
      <c r="D158" s="196"/>
      <c r="E158" s="196"/>
      <c r="F158" s="196"/>
      <c r="G158" s="37">
        <f t="shared" si="13"/>
        <v>0</v>
      </c>
    </row>
    <row r="159" spans="3:7" ht="15.75" customHeight="1" x14ac:dyDescent="0.35">
      <c r="C159" s="30" t="s">
        <v>193</v>
      </c>
      <c r="D159" s="196"/>
      <c r="E159" s="196"/>
      <c r="F159" s="196"/>
      <c r="G159" s="37">
        <f t="shared" si="13"/>
        <v>0</v>
      </c>
    </row>
    <row r="160" spans="3:7" ht="15.75" customHeight="1" x14ac:dyDescent="0.35">
      <c r="C160" s="30" t="s">
        <v>194</v>
      </c>
      <c r="D160" s="196"/>
      <c r="E160" s="196"/>
      <c r="F160" s="196"/>
      <c r="G160" s="37">
        <f t="shared" si="13"/>
        <v>0</v>
      </c>
    </row>
    <row r="161" spans="3:7" ht="15.75" customHeight="1" x14ac:dyDescent="0.35">
      <c r="C161" s="34" t="s">
        <v>195</v>
      </c>
      <c r="D161" s="43">
        <f>SUM(D154:D160)</f>
        <v>0</v>
      </c>
      <c r="E161" s="43">
        <f>SUM(E154:E160)</f>
        <v>0</v>
      </c>
      <c r="F161" s="43">
        <f>SUM(F154:F160)</f>
        <v>0</v>
      </c>
      <c r="G161" s="37">
        <f t="shared" si="13"/>
        <v>0</v>
      </c>
    </row>
    <row r="162" spans="3:7" s="33" customFormat="1" ht="15.75" customHeight="1" x14ac:dyDescent="0.35">
      <c r="C162" s="47"/>
      <c r="D162" s="48"/>
      <c r="E162" s="48"/>
      <c r="F162" s="48"/>
      <c r="G162" s="49"/>
    </row>
    <row r="163" spans="3:7" ht="15.75" customHeight="1" x14ac:dyDescent="0.35">
      <c r="C163" s="274" t="s">
        <v>145</v>
      </c>
      <c r="D163" s="275"/>
      <c r="E163" s="275"/>
      <c r="F163" s="275"/>
      <c r="G163" s="276"/>
    </row>
    <row r="164" spans="3:7" ht="19.5" customHeight="1" thickBot="1" x14ac:dyDescent="0.4">
      <c r="C164" s="40" t="s">
        <v>187</v>
      </c>
      <c r="D164" s="41">
        <f>'1) Budget Table'!D161</f>
        <v>0</v>
      </c>
      <c r="E164" s="41">
        <f>'1) Budget Table'!E161</f>
        <v>0</v>
      </c>
      <c r="F164" s="41">
        <f>'1) Budget Table'!F161</f>
        <v>0</v>
      </c>
      <c r="G164" s="42">
        <f t="shared" ref="G164:G172" si="14">SUM(D164:F164)</f>
        <v>0</v>
      </c>
    </row>
    <row r="165" spans="3:7" ht="15.75" customHeight="1" x14ac:dyDescent="0.35">
      <c r="C165" s="38" t="s">
        <v>188</v>
      </c>
      <c r="D165" s="194"/>
      <c r="E165" s="195"/>
      <c r="F165" s="195"/>
      <c r="G165" s="39">
        <f t="shared" si="14"/>
        <v>0</v>
      </c>
    </row>
    <row r="166" spans="3:7" ht="15.75" customHeight="1" x14ac:dyDescent="0.35">
      <c r="C166" s="30" t="s">
        <v>189</v>
      </c>
      <c r="D166" s="196"/>
      <c r="E166" s="168"/>
      <c r="F166" s="168"/>
      <c r="G166" s="37">
        <f t="shared" si="14"/>
        <v>0</v>
      </c>
    </row>
    <row r="167" spans="3:7" ht="15.75" customHeight="1" x14ac:dyDescent="0.35">
      <c r="C167" s="30" t="s">
        <v>190</v>
      </c>
      <c r="D167" s="196"/>
      <c r="E167" s="196"/>
      <c r="F167" s="196"/>
      <c r="G167" s="37">
        <f t="shared" si="14"/>
        <v>0</v>
      </c>
    </row>
    <row r="168" spans="3:7" ht="15.75" customHeight="1" x14ac:dyDescent="0.35">
      <c r="C168" s="31" t="s">
        <v>191</v>
      </c>
      <c r="D168" s="196"/>
      <c r="E168" s="196"/>
      <c r="F168" s="196"/>
      <c r="G168" s="37">
        <f t="shared" si="14"/>
        <v>0</v>
      </c>
    </row>
    <row r="169" spans="3:7" ht="15.75" customHeight="1" x14ac:dyDescent="0.35">
      <c r="C169" s="30" t="s">
        <v>192</v>
      </c>
      <c r="D169" s="196"/>
      <c r="E169" s="196"/>
      <c r="F169" s="196"/>
      <c r="G169" s="37">
        <f t="shared" si="14"/>
        <v>0</v>
      </c>
    </row>
    <row r="170" spans="3:7" ht="15.75" customHeight="1" x14ac:dyDescent="0.35">
      <c r="C170" s="30" t="s">
        <v>193</v>
      </c>
      <c r="D170" s="196"/>
      <c r="E170" s="196"/>
      <c r="F170" s="196"/>
      <c r="G170" s="37">
        <f t="shared" si="14"/>
        <v>0</v>
      </c>
    </row>
    <row r="171" spans="3:7" ht="15.75" customHeight="1" x14ac:dyDescent="0.35">
      <c r="C171" s="30" t="s">
        <v>194</v>
      </c>
      <c r="D171" s="196"/>
      <c r="E171" s="196"/>
      <c r="F171" s="196"/>
      <c r="G171" s="37">
        <f t="shared" si="14"/>
        <v>0</v>
      </c>
    </row>
    <row r="172" spans="3:7" ht="15.75" customHeight="1" x14ac:dyDescent="0.35">
      <c r="C172" s="34" t="s">
        <v>195</v>
      </c>
      <c r="D172" s="43">
        <f>SUM(D165:D171)</f>
        <v>0</v>
      </c>
      <c r="E172" s="43">
        <f>SUM(E165:E171)</f>
        <v>0</v>
      </c>
      <c r="F172" s="43">
        <f>SUM(F165:F171)</f>
        <v>0</v>
      </c>
      <c r="G172" s="37">
        <f t="shared" si="14"/>
        <v>0</v>
      </c>
    </row>
    <row r="173" spans="3:7" s="33" customFormat="1" ht="15.75" customHeight="1" x14ac:dyDescent="0.35">
      <c r="C173" s="47"/>
      <c r="D173" s="48"/>
      <c r="E173" s="48"/>
      <c r="F173" s="48"/>
      <c r="G173" s="49"/>
    </row>
    <row r="174" spans="3:7" ht="15.75" customHeight="1" x14ac:dyDescent="0.35">
      <c r="C174" s="274" t="s">
        <v>154</v>
      </c>
      <c r="D174" s="275"/>
      <c r="E174" s="275"/>
      <c r="F174" s="275"/>
      <c r="G174" s="276"/>
    </row>
    <row r="175" spans="3:7" ht="22.5" customHeight="1" thickBot="1" x14ac:dyDescent="0.4">
      <c r="C175" s="40" t="s">
        <v>187</v>
      </c>
      <c r="D175" s="41">
        <f>'1) Budget Table'!D171</f>
        <v>0</v>
      </c>
      <c r="E175" s="41">
        <f>'1) Budget Table'!E171</f>
        <v>0</v>
      </c>
      <c r="F175" s="41">
        <f>'1) Budget Table'!F171</f>
        <v>0</v>
      </c>
      <c r="G175" s="42">
        <f t="shared" ref="G175:G183" si="15">SUM(D175:F175)</f>
        <v>0</v>
      </c>
    </row>
    <row r="176" spans="3:7" ht="15.75" customHeight="1" x14ac:dyDescent="0.35">
      <c r="C176" s="38" t="s">
        <v>188</v>
      </c>
      <c r="D176" s="194"/>
      <c r="E176" s="195"/>
      <c r="F176" s="195"/>
      <c r="G176" s="39">
        <f t="shared" si="15"/>
        <v>0</v>
      </c>
    </row>
    <row r="177" spans="3:7" ht="15.75" customHeight="1" x14ac:dyDescent="0.35">
      <c r="C177" s="30" t="s">
        <v>189</v>
      </c>
      <c r="D177" s="196"/>
      <c r="E177" s="168"/>
      <c r="F177" s="168"/>
      <c r="G177" s="37">
        <f t="shared" si="15"/>
        <v>0</v>
      </c>
    </row>
    <row r="178" spans="3:7" ht="15.75" customHeight="1" x14ac:dyDescent="0.35">
      <c r="C178" s="30" t="s">
        <v>190</v>
      </c>
      <c r="D178" s="196"/>
      <c r="E178" s="196"/>
      <c r="F178" s="196"/>
      <c r="G178" s="37">
        <f t="shared" si="15"/>
        <v>0</v>
      </c>
    </row>
    <row r="179" spans="3:7" ht="15.75" customHeight="1" x14ac:dyDescent="0.35">
      <c r="C179" s="31" t="s">
        <v>191</v>
      </c>
      <c r="D179" s="196"/>
      <c r="E179" s="196"/>
      <c r="F179" s="196"/>
      <c r="G179" s="37">
        <f t="shared" si="15"/>
        <v>0</v>
      </c>
    </row>
    <row r="180" spans="3:7" ht="15.75" customHeight="1" x14ac:dyDescent="0.35">
      <c r="C180" s="30" t="s">
        <v>192</v>
      </c>
      <c r="D180" s="196"/>
      <c r="E180" s="196"/>
      <c r="F180" s="196"/>
      <c r="G180" s="37">
        <f t="shared" si="15"/>
        <v>0</v>
      </c>
    </row>
    <row r="181" spans="3:7" ht="15.75" customHeight="1" x14ac:dyDescent="0.35">
      <c r="C181" s="30" t="s">
        <v>193</v>
      </c>
      <c r="D181" s="196"/>
      <c r="E181" s="196"/>
      <c r="F181" s="196"/>
      <c r="G181" s="37">
        <f t="shared" si="15"/>
        <v>0</v>
      </c>
    </row>
    <row r="182" spans="3:7" ht="15.75" customHeight="1" x14ac:dyDescent="0.35">
      <c r="C182" s="30" t="s">
        <v>194</v>
      </c>
      <c r="D182" s="196"/>
      <c r="E182" s="196"/>
      <c r="F182" s="196"/>
      <c r="G182" s="37">
        <f t="shared" si="15"/>
        <v>0</v>
      </c>
    </row>
    <row r="183" spans="3:7" ht="15.75" customHeight="1" x14ac:dyDescent="0.35">
      <c r="C183" s="34" t="s">
        <v>195</v>
      </c>
      <c r="D183" s="43">
        <f>SUM(D176:D182)</f>
        <v>0</v>
      </c>
      <c r="E183" s="43">
        <f>SUM(E176:E182)</f>
        <v>0</v>
      </c>
      <c r="F183" s="43">
        <f>SUM(F176:F182)</f>
        <v>0</v>
      </c>
      <c r="G183" s="37">
        <f t="shared" si="15"/>
        <v>0</v>
      </c>
    </row>
    <row r="184" spans="3:7" ht="15.75" customHeight="1" x14ac:dyDescent="0.35">
      <c r="C184" s="193"/>
      <c r="D184" s="197"/>
      <c r="E184" s="197"/>
      <c r="F184" s="197"/>
      <c r="G184" s="193"/>
    </row>
    <row r="185" spans="3:7" ht="15.75" customHeight="1" x14ac:dyDescent="0.35">
      <c r="C185" s="274" t="s">
        <v>204</v>
      </c>
      <c r="D185" s="275"/>
      <c r="E185" s="275"/>
      <c r="F185" s="275"/>
      <c r="G185" s="276"/>
    </row>
    <row r="186" spans="3:7" ht="19.5" customHeight="1" thickBot="1" x14ac:dyDescent="0.4">
      <c r="C186" s="40" t="s">
        <v>205</v>
      </c>
      <c r="D186" s="41">
        <f>'1) Budget Table'!D178</f>
        <v>0</v>
      </c>
      <c r="E186" s="41">
        <f>'1) Budget Table'!E178</f>
        <v>0</v>
      </c>
      <c r="F186" s="41">
        <f>'1) Budget Table'!F178</f>
        <v>0</v>
      </c>
      <c r="G186" s="42">
        <f t="shared" ref="G186:G194" si="16">SUM(D186:F186)</f>
        <v>0</v>
      </c>
    </row>
    <row r="187" spans="3:7" ht="15.75" customHeight="1" x14ac:dyDescent="0.35">
      <c r="C187" s="38" t="s">
        <v>188</v>
      </c>
      <c r="D187" s="194"/>
      <c r="E187" s="195"/>
      <c r="F187" s="195"/>
      <c r="G187" s="39">
        <f t="shared" si="16"/>
        <v>0</v>
      </c>
    </row>
    <row r="188" spans="3:7" ht="15.75" customHeight="1" x14ac:dyDescent="0.35">
      <c r="C188" s="30" t="s">
        <v>189</v>
      </c>
      <c r="D188" s="196"/>
      <c r="E188" s="168"/>
      <c r="F188" s="168"/>
      <c r="G188" s="37">
        <f t="shared" si="16"/>
        <v>0</v>
      </c>
    </row>
    <row r="189" spans="3:7" ht="15.75" customHeight="1" x14ac:dyDescent="0.35">
      <c r="C189" s="30" t="s">
        <v>190</v>
      </c>
      <c r="D189" s="196"/>
      <c r="E189" s="196"/>
      <c r="F189" s="196"/>
      <c r="G189" s="37">
        <f t="shared" si="16"/>
        <v>0</v>
      </c>
    </row>
    <row r="190" spans="3:7" ht="15.75" customHeight="1" x14ac:dyDescent="0.35">
      <c r="C190" s="31" t="s">
        <v>191</v>
      </c>
      <c r="D190" s="196"/>
      <c r="E190" s="196"/>
      <c r="F190" s="196"/>
      <c r="G190" s="37">
        <f t="shared" si="16"/>
        <v>0</v>
      </c>
    </row>
    <row r="191" spans="3:7" ht="15.75" customHeight="1" x14ac:dyDescent="0.35">
      <c r="C191" s="30" t="s">
        <v>192</v>
      </c>
      <c r="D191" s="196"/>
      <c r="E191" s="196"/>
      <c r="F191" s="196"/>
      <c r="G191" s="37">
        <f t="shared" si="16"/>
        <v>0</v>
      </c>
    </row>
    <row r="192" spans="3:7" ht="15.75" customHeight="1" x14ac:dyDescent="0.35">
      <c r="C192" s="30" t="s">
        <v>193</v>
      </c>
      <c r="D192" s="196"/>
      <c r="E192" s="196"/>
      <c r="F192" s="196"/>
      <c r="G192" s="37">
        <f t="shared" si="16"/>
        <v>0</v>
      </c>
    </row>
    <row r="193" spans="3:13" ht="15.75" customHeight="1" x14ac:dyDescent="0.35">
      <c r="C193" s="30" t="s">
        <v>194</v>
      </c>
      <c r="D193" s="196"/>
      <c r="E193" s="196"/>
      <c r="F193" s="196"/>
      <c r="G193" s="37">
        <f t="shared" si="16"/>
        <v>0</v>
      </c>
      <c r="H193" s="193"/>
      <c r="I193" s="193"/>
      <c r="J193" s="193"/>
      <c r="K193" s="193"/>
      <c r="L193" s="193"/>
      <c r="M193" s="193"/>
    </row>
    <row r="194" spans="3:13" ht="15.75" customHeight="1" x14ac:dyDescent="0.35">
      <c r="C194" s="34" t="s">
        <v>195</v>
      </c>
      <c r="D194" s="43">
        <f>SUM(D187:D193)</f>
        <v>0</v>
      </c>
      <c r="E194" s="43">
        <f>SUM(E187:E193)</f>
        <v>0</v>
      </c>
      <c r="F194" s="43">
        <f>SUM(F187:F193)</f>
        <v>0</v>
      </c>
      <c r="G194" s="37">
        <f t="shared" si="16"/>
        <v>0</v>
      </c>
      <c r="H194" s="193"/>
      <c r="I194" s="193"/>
      <c r="J194" s="193"/>
      <c r="K194" s="193"/>
      <c r="L194" s="193"/>
      <c r="M194" s="193"/>
    </row>
    <row r="195" spans="3:13" ht="15.75" customHeight="1" thickBot="1" x14ac:dyDescent="0.4">
      <c r="C195" s="193"/>
      <c r="D195" s="197"/>
      <c r="E195" s="197"/>
      <c r="F195" s="197"/>
      <c r="G195" s="193"/>
      <c r="H195" s="193"/>
      <c r="I195" s="193"/>
      <c r="J195" s="193"/>
      <c r="K195" s="193"/>
      <c r="L195" s="193"/>
      <c r="M195" s="193"/>
    </row>
    <row r="196" spans="3:13" ht="19.5" customHeight="1" thickBot="1" x14ac:dyDescent="0.4">
      <c r="C196" s="280" t="s">
        <v>168</v>
      </c>
      <c r="D196" s="281"/>
      <c r="E196" s="281"/>
      <c r="F196" s="281"/>
      <c r="G196" s="282"/>
      <c r="H196" s="193"/>
      <c r="I196" s="193"/>
      <c r="J196" s="193"/>
      <c r="K196" s="193"/>
      <c r="L196" s="193"/>
      <c r="M196" s="193"/>
    </row>
    <row r="197" spans="3:13" ht="19.5" customHeight="1" x14ac:dyDescent="0.35">
      <c r="C197" s="54"/>
      <c r="D197" s="277" t="str">
        <f>'1) Budget Table'!D4</f>
        <v>Recipient Organization 1</v>
      </c>
      <c r="E197" s="277" t="str">
        <f>'1) Budget Table'!E4</f>
        <v>Recipient Organization 2</v>
      </c>
      <c r="F197" s="277" t="str">
        <f>'1) Budget Table'!F4</f>
        <v>Recipient Organization 3</v>
      </c>
      <c r="G197" s="279" t="s">
        <v>168</v>
      </c>
      <c r="H197" s="193"/>
      <c r="I197" s="193"/>
      <c r="J197" s="193"/>
      <c r="K197" s="193"/>
      <c r="L197" s="193"/>
      <c r="M197" s="193"/>
    </row>
    <row r="198" spans="3:13" ht="19.5" customHeight="1" x14ac:dyDescent="0.35">
      <c r="C198" s="54"/>
      <c r="D198" s="278"/>
      <c r="E198" s="278"/>
      <c r="F198" s="278"/>
      <c r="G198" s="254"/>
      <c r="H198" s="193"/>
      <c r="I198" s="193"/>
      <c r="J198" s="193"/>
      <c r="K198" s="193"/>
      <c r="L198" s="193"/>
      <c r="M198" s="193"/>
    </row>
    <row r="199" spans="3:13" ht="19.5" customHeight="1" x14ac:dyDescent="0.35">
      <c r="C199" s="11" t="s">
        <v>188</v>
      </c>
      <c r="D199" s="198">
        <f>SUM(D176,D165,D154,D143,D131,D120,D109,D98,D86,D75,D64,D53,D41,D30,D19,D8,D187)</f>
        <v>0</v>
      </c>
      <c r="E199" s="198">
        <f>SUM(E176,E165,E154,E143,E131,E120,E109,E98,E86,E75,E64,E53,E41,E30,E19,E8,E187)</f>
        <v>0</v>
      </c>
      <c r="F199" s="198">
        <f t="shared" ref="F199" si="17">SUM(F176,F165,F154,F143,F131,F120,F109,F98,F86,F75,F64,F53,F41,F30,F19,F8,F187)</f>
        <v>0</v>
      </c>
      <c r="G199" s="52">
        <f t="shared" ref="G199:G206" si="18">SUM(D199:F199)</f>
        <v>0</v>
      </c>
      <c r="H199" s="193"/>
      <c r="I199" s="193"/>
      <c r="J199" s="193"/>
      <c r="K199" s="193"/>
      <c r="L199" s="193"/>
      <c r="M199" s="193"/>
    </row>
    <row r="200" spans="3:13" ht="34.5" customHeight="1" x14ac:dyDescent="0.35">
      <c r="C200" s="11" t="s">
        <v>189</v>
      </c>
      <c r="D200" s="198">
        <f>SUM(D177,D166,D155,D144,D132,D121,D110,D99,D87,D76,D65,D54,D42,D31,D20,D9,D188)</f>
        <v>0</v>
      </c>
      <c r="E200" s="198">
        <f t="shared" ref="E200:F200" si="19">SUM(E177,E166,E155,E144,E132,E121,E110,E99,E87,E76,E65,E54,E42,E31,E20,E9,E188)</f>
        <v>0</v>
      </c>
      <c r="F200" s="198">
        <f t="shared" si="19"/>
        <v>0</v>
      </c>
      <c r="G200" s="53">
        <f t="shared" si="18"/>
        <v>0</v>
      </c>
      <c r="H200" s="193"/>
      <c r="I200" s="193"/>
      <c r="J200" s="193"/>
      <c r="K200" s="193"/>
      <c r="L200" s="193"/>
      <c r="M200" s="193"/>
    </row>
    <row r="201" spans="3:13" ht="48" customHeight="1" x14ac:dyDescent="0.35">
      <c r="C201" s="11" t="s">
        <v>190</v>
      </c>
      <c r="D201" s="198">
        <f t="shared" ref="D201:F205" si="20">SUM(D178,D167,D156,D145,D133,D122,D111,D100,D88,D77,D66,D55,D43,D32,D21,D10,D189)</f>
        <v>0</v>
      </c>
      <c r="E201" s="198">
        <f t="shared" si="20"/>
        <v>0</v>
      </c>
      <c r="F201" s="198">
        <f t="shared" si="20"/>
        <v>0</v>
      </c>
      <c r="G201" s="53">
        <f t="shared" si="18"/>
        <v>0</v>
      </c>
      <c r="H201" s="193"/>
      <c r="I201" s="193"/>
      <c r="J201" s="193"/>
      <c r="K201" s="193"/>
      <c r="L201" s="193"/>
      <c r="M201" s="193"/>
    </row>
    <row r="202" spans="3:13" ht="33" customHeight="1" x14ac:dyDescent="0.35">
      <c r="C202" s="15" t="s">
        <v>191</v>
      </c>
      <c r="D202" s="198">
        <f t="shared" si="20"/>
        <v>0</v>
      </c>
      <c r="E202" s="198">
        <f t="shared" si="20"/>
        <v>0</v>
      </c>
      <c r="F202" s="198">
        <f t="shared" si="20"/>
        <v>0</v>
      </c>
      <c r="G202" s="53">
        <f t="shared" si="18"/>
        <v>0</v>
      </c>
      <c r="H202" s="193"/>
      <c r="I202" s="193"/>
      <c r="J202" s="193"/>
      <c r="K202" s="193"/>
      <c r="L202" s="193"/>
      <c r="M202" s="193"/>
    </row>
    <row r="203" spans="3:13" ht="21" customHeight="1" x14ac:dyDescent="0.35">
      <c r="C203" s="11" t="s">
        <v>192</v>
      </c>
      <c r="D203" s="198">
        <f t="shared" si="20"/>
        <v>0</v>
      </c>
      <c r="E203" s="198">
        <f t="shared" si="20"/>
        <v>0</v>
      </c>
      <c r="F203" s="198">
        <f t="shared" si="20"/>
        <v>0</v>
      </c>
      <c r="G203" s="53">
        <f t="shared" si="18"/>
        <v>0</v>
      </c>
      <c r="H203" s="177"/>
      <c r="I203" s="177"/>
      <c r="J203" s="177"/>
      <c r="K203" s="177"/>
      <c r="L203" s="177"/>
      <c r="M203" s="199"/>
    </row>
    <row r="204" spans="3:13" ht="39.75" customHeight="1" x14ac:dyDescent="0.35">
      <c r="C204" s="11" t="s">
        <v>193</v>
      </c>
      <c r="D204" s="198">
        <f t="shared" si="20"/>
        <v>0</v>
      </c>
      <c r="E204" s="198">
        <f t="shared" si="20"/>
        <v>0</v>
      </c>
      <c r="F204" s="198">
        <f t="shared" si="20"/>
        <v>0</v>
      </c>
      <c r="G204" s="53">
        <f t="shared" si="18"/>
        <v>0</v>
      </c>
      <c r="H204" s="177"/>
      <c r="I204" s="177"/>
      <c r="J204" s="177"/>
      <c r="K204" s="177"/>
      <c r="L204" s="177"/>
      <c r="M204" s="199"/>
    </row>
    <row r="205" spans="3:13" ht="23.25" customHeight="1" x14ac:dyDescent="0.35">
      <c r="C205" s="11" t="s">
        <v>194</v>
      </c>
      <c r="D205" s="200">
        <f t="shared" si="20"/>
        <v>0</v>
      </c>
      <c r="E205" s="200">
        <f t="shared" si="20"/>
        <v>0</v>
      </c>
      <c r="F205" s="200">
        <f t="shared" si="20"/>
        <v>0</v>
      </c>
      <c r="G205" s="53">
        <f t="shared" si="18"/>
        <v>0</v>
      </c>
      <c r="H205" s="177"/>
      <c r="I205" s="177"/>
      <c r="J205" s="177"/>
      <c r="K205" s="177"/>
      <c r="L205" s="177"/>
      <c r="M205" s="199"/>
    </row>
    <row r="206" spans="3:13" ht="22.5" customHeight="1" x14ac:dyDescent="0.35">
      <c r="C206" s="201" t="s">
        <v>206</v>
      </c>
      <c r="D206" s="202">
        <f>SUM(D199:D205)</f>
        <v>0</v>
      </c>
      <c r="E206" s="202">
        <f>SUM(E199:E205)</f>
        <v>0</v>
      </c>
      <c r="F206" s="202">
        <f>SUM(F199:F205)</f>
        <v>0</v>
      </c>
      <c r="G206" s="203">
        <f t="shared" si="18"/>
        <v>0</v>
      </c>
      <c r="H206" s="177"/>
      <c r="I206" s="177"/>
      <c r="J206" s="177"/>
      <c r="K206" s="177"/>
      <c r="L206" s="177"/>
      <c r="M206" s="199"/>
    </row>
    <row r="207" spans="3:13" ht="26.25" customHeight="1" thickBot="1" x14ac:dyDescent="0.4">
      <c r="C207" s="204" t="s">
        <v>207</v>
      </c>
      <c r="D207" s="205">
        <f>D206*0.07</f>
        <v>0</v>
      </c>
      <c r="E207" s="205">
        <f t="shared" ref="E207:G207" si="21">E206*0.07</f>
        <v>0</v>
      </c>
      <c r="F207" s="205">
        <f t="shared" si="21"/>
        <v>0</v>
      </c>
      <c r="G207" s="206">
        <f t="shared" si="21"/>
        <v>0</v>
      </c>
      <c r="H207" s="16"/>
      <c r="I207" s="16"/>
      <c r="J207" s="16"/>
      <c r="K207" s="16"/>
      <c r="L207" s="207"/>
      <c r="M207" s="197"/>
    </row>
    <row r="208" spans="3:13" ht="23.25" customHeight="1" thickBot="1" x14ac:dyDescent="0.4">
      <c r="C208" s="76" t="s">
        <v>208</v>
      </c>
      <c r="D208" s="77">
        <f>SUM(D206:D207)</f>
        <v>0</v>
      </c>
      <c r="E208" s="77">
        <f t="shared" ref="E208:G208" si="22">SUM(E206:E207)</f>
        <v>0</v>
      </c>
      <c r="F208" s="77">
        <f t="shared" si="22"/>
        <v>0</v>
      </c>
      <c r="G208" s="55">
        <f t="shared" si="22"/>
        <v>0</v>
      </c>
      <c r="H208" s="16"/>
      <c r="I208" s="16"/>
      <c r="J208" s="16"/>
      <c r="K208" s="16"/>
      <c r="L208" s="207"/>
      <c r="M208" s="197"/>
    </row>
    <row r="209" spans="3:13" ht="15.75" customHeight="1" x14ac:dyDescent="0.35">
      <c r="C209" s="193"/>
      <c r="D209" s="197"/>
      <c r="E209" s="197"/>
      <c r="F209" s="197"/>
      <c r="G209" s="193"/>
      <c r="H209" s="193"/>
      <c r="I209" s="193"/>
      <c r="J209" s="193"/>
      <c r="K209" s="193"/>
      <c r="L209" s="35"/>
      <c r="M209" s="193"/>
    </row>
    <row r="210" spans="3:13" ht="15.75" customHeight="1" x14ac:dyDescent="0.35">
      <c r="C210" s="193"/>
      <c r="D210" s="197"/>
      <c r="E210" s="197"/>
      <c r="F210" s="197"/>
      <c r="G210" s="193"/>
      <c r="H210" s="22"/>
      <c r="I210" s="22"/>
      <c r="J210" s="193"/>
      <c r="K210" s="193"/>
      <c r="L210" s="35"/>
      <c r="M210" s="193"/>
    </row>
    <row r="211" spans="3:13" ht="15.75" customHeight="1" x14ac:dyDescent="0.35">
      <c r="C211" s="193"/>
      <c r="D211" s="197"/>
      <c r="E211" s="197"/>
      <c r="F211" s="197"/>
      <c r="G211" s="193"/>
      <c r="H211" s="22"/>
      <c r="I211" s="22"/>
      <c r="J211" s="193"/>
      <c r="K211" s="193"/>
      <c r="L211" s="193"/>
      <c r="M211" s="193"/>
    </row>
    <row r="212" spans="3:13" ht="40.5" customHeight="1" x14ac:dyDescent="0.35">
      <c r="C212" s="193"/>
      <c r="D212" s="197"/>
      <c r="E212" s="197"/>
      <c r="F212" s="197"/>
      <c r="G212" s="193"/>
      <c r="H212" s="22"/>
      <c r="I212" s="22"/>
      <c r="J212" s="193"/>
      <c r="K212" s="193"/>
      <c r="L212" s="36"/>
      <c r="M212" s="193"/>
    </row>
    <row r="213" spans="3:13" ht="24.75" customHeight="1" x14ac:dyDescent="0.35">
      <c r="C213" s="193"/>
      <c r="D213" s="197"/>
      <c r="E213" s="197"/>
      <c r="F213" s="197"/>
      <c r="G213" s="193"/>
      <c r="H213" s="22"/>
      <c r="I213" s="22"/>
      <c r="J213" s="193"/>
      <c r="K213" s="193"/>
      <c r="L213" s="36"/>
      <c r="M213" s="193"/>
    </row>
    <row r="214" spans="3:13" ht="41.25" customHeight="1" x14ac:dyDescent="0.35">
      <c r="C214" s="193"/>
      <c r="D214" s="197"/>
      <c r="E214" s="197"/>
      <c r="F214" s="197"/>
      <c r="G214" s="193"/>
      <c r="H214" s="208"/>
      <c r="I214" s="22"/>
      <c r="J214" s="193"/>
      <c r="K214" s="193"/>
      <c r="L214" s="36"/>
      <c r="M214" s="193"/>
    </row>
    <row r="215" spans="3:13" ht="51.75" customHeight="1" x14ac:dyDescent="0.35">
      <c r="C215" s="193"/>
      <c r="D215" s="197"/>
      <c r="E215" s="197"/>
      <c r="F215" s="197"/>
      <c r="G215" s="193"/>
      <c r="H215" s="208"/>
      <c r="I215" s="22"/>
      <c r="J215" s="193"/>
      <c r="K215" s="193"/>
      <c r="L215" s="36"/>
      <c r="M215" s="193"/>
    </row>
    <row r="216" spans="3:13" ht="42" customHeight="1" x14ac:dyDescent="0.35">
      <c r="C216" s="193"/>
      <c r="D216" s="197"/>
      <c r="E216" s="197"/>
      <c r="F216" s="197"/>
      <c r="G216" s="193"/>
      <c r="H216" s="22"/>
      <c r="I216" s="22"/>
      <c r="J216" s="193"/>
      <c r="K216" s="193"/>
      <c r="L216" s="36"/>
      <c r="M216" s="193"/>
    </row>
    <row r="217" spans="3:13" s="33" customFormat="1" ht="42" customHeight="1" x14ac:dyDescent="0.35">
      <c r="C217" s="193"/>
      <c r="D217" s="197"/>
      <c r="E217" s="197"/>
      <c r="F217" s="197"/>
      <c r="G217" s="193"/>
      <c r="H217" s="193"/>
      <c r="I217" s="22"/>
      <c r="J217" s="193"/>
      <c r="K217" s="193"/>
      <c r="L217" s="36"/>
      <c r="M217" s="193"/>
    </row>
    <row r="218" spans="3:13" s="33" customFormat="1" ht="42" customHeight="1" x14ac:dyDescent="0.35">
      <c r="C218" s="193"/>
      <c r="D218" s="197"/>
      <c r="E218" s="197"/>
      <c r="F218" s="197"/>
      <c r="G218" s="193"/>
      <c r="H218" s="193"/>
      <c r="I218" s="22"/>
      <c r="J218" s="193"/>
      <c r="K218" s="193"/>
      <c r="L218" s="193"/>
      <c r="M218" s="193"/>
    </row>
    <row r="219" spans="3:13" s="33" customFormat="1" ht="63.75" customHeight="1" x14ac:dyDescent="0.35">
      <c r="C219" s="193"/>
      <c r="D219" s="197"/>
      <c r="E219" s="197"/>
      <c r="F219" s="197"/>
      <c r="G219" s="193"/>
      <c r="H219" s="193"/>
      <c r="I219" s="35"/>
      <c r="J219" s="193"/>
      <c r="K219" s="193"/>
      <c r="L219" s="193"/>
      <c r="M219" s="193"/>
    </row>
    <row r="220" spans="3:13" s="33" customFormat="1" ht="42" customHeight="1" x14ac:dyDescent="0.35">
      <c r="C220" s="193"/>
      <c r="D220" s="197"/>
      <c r="E220" s="197"/>
      <c r="F220" s="197"/>
      <c r="G220" s="193"/>
      <c r="H220" s="193"/>
      <c r="I220" s="193"/>
      <c r="J220" s="193"/>
      <c r="K220" s="193"/>
      <c r="L220" s="193"/>
      <c r="M220" s="35"/>
    </row>
    <row r="221" spans="3:13" ht="23.25" customHeight="1" x14ac:dyDescent="0.35">
      <c r="C221" s="193"/>
      <c r="D221" s="197"/>
      <c r="E221" s="197"/>
      <c r="F221" s="197"/>
      <c r="G221" s="193"/>
      <c r="H221" s="193"/>
      <c r="I221" s="193"/>
      <c r="J221" s="193"/>
      <c r="K221" s="193"/>
      <c r="L221" s="193"/>
      <c r="M221" s="193"/>
    </row>
    <row r="222" spans="3:13" ht="27.75" customHeight="1" x14ac:dyDescent="0.35">
      <c r="C222" s="193"/>
      <c r="D222" s="197"/>
      <c r="E222" s="197"/>
      <c r="F222" s="197"/>
      <c r="G222" s="193"/>
      <c r="H222" s="193"/>
      <c r="I222" s="193"/>
      <c r="J222" s="193"/>
      <c r="K222" s="193"/>
      <c r="L222" s="193"/>
      <c r="M222" s="193"/>
    </row>
    <row r="223" spans="3:13" ht="55.5" customHeight="1" x14ac:dyDescent="0.35">
      <c r="C223" s="193"/>
      <c r="D223" s="197"/>
      <c r="E223" s="197"/>
      <c r="F223" s="197"/>
      <c r="G223" s="193"/>
      <c r="H223" s="193"/>
      <c r="I223" s="193"/>
      <c r="J223" s="193"/>
      <c r="K223" s="193"/>
      <c r="L223" s="193"/>
      <c r="M223" s="193"/>
    </row>
    <row r="224" spans="3:13" ht="57.75" customHeight="1" x14ac:dyDescent="0.35">
      <c r="C224" s="193"/>
      <c r="D224" s="197"/>
      <c r="E224" s="197"/>
      <c r="F224" s="197"/>
      <c r="G224" s="193"/>
      <c r="H224" s="193"/>
      <c r="I224" s="193"/>
      <c r="J224" s="193"/>
      <c r="K224" s="193"/>
      <c r="L224" s="193"/>
      <c r="M224" s="193"/>
    </row>
    <row r="225" spans="14:14" ht="21.75" customHeight="1" x14ac:dyDescent="0.35">
      <c r="N225" s="193"/>
    </row>
    <row r="226" spans="14:14" ht="49.5" customHeight="1" x14ac:dyDescent="0.35">
      <c r="N226" s="193"/>
    </row>
    <row r="227" spans="14:14" ht="28.5" customHeight="1" x14ac:dyDescent="0.35">
      <c r="N227" s="193"/>
    </row>
    <row r="228" spans="14:14" ht="28.5" customHeight="1" x14ac:dyDescent="0.35">
      <c r="N228" s="193"/>
    </row>
    <row r="229" spans="14:14" ht="28.5" customHeight="1" x14ac:dyDescent="0.35">
      <c r="N229" s="193"/>
    </row>
    <row r="230" spans="14:14" ht="23.25" customHeight="1" x14ac:dyDescent="0.35">
      <c r="N230" s="35"/>
    </row>
    <row r="231" spans="14:14" ht="43.5" customHeight="1" x14ac:dyDescent="0.35">
      <c r="N231" s="35"/>
    </row>
    <row r="232" spans="14:14" ht="55.5" customHeight="1" x14ac:dyDescent="0.35">
      <c r="N232" s="193"/>
    </row>
    <row r="233" spans="14:14" ht="42.75" customHeight="1" x14ac:dyDescent="0.35">
      <c r="N233" s="35"/>
    </row>
    <row r="234" spans="14:14" ht="21.75" customHeight="1" x14ac:dyDescent="0.35">
      <c r="N234" s="35"/>
    </row>
    <row r="235" spans="14:14" ht="21.75" customHeight="1" x14ac:dyDescent="0.35">
      <c r="N235" s="35"/>
    </row>
    <row r="236" spans="14:14" ht="23.25" customHeight="1" x14ac:dyDescent="0.35">
      <c r="N236" s="193"/>
    </row>
    <row r="237" spans="14:14" ht="23.25" customHeight="1" x14ac:dyDescent="0.35">
      <c r="N237" s="193"/>
    </row>
    <row r="238" spans="14:14" ht="21.75" customHeight="1" x14ac:dyDescent="0.35">
      <c r="N238" s="193"/>
    </row>
    <row r="239" spans="14:14" ht="16.5" customHeight="1" x14ac:dyDescent="0.35">
      <c r="N239" s="193"/>
    </row>
    <row r="240" spans="14:14" ht="29.25" customHeight="1" x14ac:dyDescent="0.35">
      <c r="N240" s="193"/>
    </row>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6" priority="18" operator="notEqual">
      <formula>$G$7</formula>
    </cfRule>
  </conditionalFormatting>
  <conditionalFormatting sqref="G26">
    <cfRule type="cellIs" dxfId="25" priority="17" operator="notEqual">
      <formula>$G$18</formula>
    </cfRule>
  </conditionalFormatting>
  <conditionalFormatting sqref="G37">
    <cfRule type="cellIs" dxfId="24" priority="16" operator="notEqual">
      <formula>$G$29</formula>
    </cfRule>
  </conditionalFormatting>
  <conditionalFormatting sqref="G48">
    <cfRule type="cellIs" dxfId="23" priority="15" operator="notEqual">
      <formula>$G$40</formula>
    </cfRule>
  </conditionalFormatting>
  <conditionalFormatting sqref="G60">
    <cfRule type="cellIs" dxfId="22" priority="14" operator="notEqual">
      <formula>$G$52</formula>
    </cfRule>
  </conditionalFormatting>
  <conditionalFormatting sqref="G71">
    <cfRule type="cellIs" dxfId="21" priority="13" operator="notEqual">
      <formula>$G$63</formula>
    </cfRule>
  </conditionalFormatting>
  <conditionalFormatting sqref="G82">
    <cfRule type="cellIs" dxfId="20" priority="12" operator="notEqual">
      <formula>$G$74</formula>
    </cfRule>
  </conditionalFormatting>
  <conditionalFormatting sqref="G93">
    <cfRule type="cellIs" dxfId="19" priority="11" operator="notEqual">
      <formula>$G$85</formula>
    </cfRule>
  </conditionalFormatting>
  <conditionalFormatting sqref="G105">
    <cfRule type="cellIs" dxfId="18" priority="10" operator="notEqual">
      <formula>$G$97</formula>
    </cfRule>
  </conditionalFormatting>
  <conditionalFormatting sqref="G116">
    <cfRule type="cellIs" dxfId="17" priority="9" operator="notEqual">
      <formula>$G$108</formula>
    </cfRule>
  </conditionalFormatting>
  <conditionalFormatting sqref="G127">
    <cfRule type="cellIs" dxfId="16" priority="8" operator="notEqual">
      <formula>$G$119</formula>
    </cfRule>
  </conditionalFormatting>
  <conditionalFormatting sqref="G138">
    <cfRule type="cellIs" dxfId="15" priority="7" operator="notEqual">
      <formula>$G$130</formula>
    </cfRule>
  </conditionalFormatting>
  <conditionalFormatting sqref="G150">
    <cfRule type="cellIs" dxfId="14" priority="6" operator="notEqual">
      <formula>$G$142</formula>
    </cfRule>
  </conditionalFormatting>
  <conditionalFormatting sqref="G161">
    <cfRule type="cellIs" dxfId="13" priority="5" operator="notEqual">
      <formula>$G$153</formula>
    </cfRule>
  </conditionalFormatting>
  <conditionalFormatting sqref="G172">
    <cfRule type="cellIs" dxfId="12" priority="4" operator="notEqual">
      <formula>$G$153</formula>
    </cfRule>
  </conditionalFormatting>
  <conditionalFormatting sqref="G183">
    <cfRule type="cellIs" dxfId="11" priority="3" operator="notEqual">
      <formula>$G$175</formula>
    </cfRule>
  </conditionalFormatting>
  <conditionalFormatting sqref="G194">
    <cfRule type="cellIs" dxfId="10"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82" t="s">
        <v>209</v>
      </c>
    </row>
    <row r="3" spans="2:2" x14ac:dyDescent="0.35">
      <c r="B3" s="83"/>
    </row>
    <row r="4" spans="2:2" ht="30.75" customHeight="1" x14ac:dyDescent="0.35">
      <c r="B4" s="84" t="s">
        <v>210</v>
      </c>
    </row>
    <row r="5" spans="2:2" ht="30.75" customHeight="1" x14ac:dyDescent="0.35">
      <c r="B5" s="84"/>
    </row>
    <row r="6" spans="2:2" ht="58" x14ac:dyDescent="0.35">
      <c r="B6" s="84" t="s">
        <v>211</v>
      </c>
    </row>
    <row r="7" spans="2:2" x14ac:dyDescent="0.35">
      <c r="B7" s="84"/>
    </row>
    <row r="8" spans="2:2" ht="58" x14ac:dyDescent="0.35">
      <c r="B8" s="84" t="s">
        <v>212</v>
      </c>
    </row>
    <row r="9" spans="2:2" x14ac:dyDescent="0.35">
      <c r="B9" s="84"/>
    </row>
    <row r="10" spans="2:2" ht="58" x14ac:dyDescent="0.35">
      <c r="B10" s="84" t="s">
        <v>213</v>
      </c>
    </row>
    <row r="11" spans="2:2" x14ac:dyDescent="0.35">
      <c r="B11" s="84"/>
    </row>
    <row r="12" spans="2:2" ht="29" x14ac:dyDescent="0.35">
      <c r="B12" s="84" t="s">
        <v>214</v>
      </c>
    </row>
    <row r="13" spans="2:2" x14ac:dyDescent="0.35">
      <c r="B13" s="84"/>
    </row>
    <row r="14" spans="2:2" ht="58" x14ac:dyDescent="0.35">
      <c r="B14" s="84" t="s">
        <v>215</v>
      </c>
    </row>
    <row r="15" spans="2:2" x14ac:dyDescent="0.35">
      <c r="B15" s="84"/>
    </row>
    <row r="16" spans="2:2" ht="44" thickBot="1" x14ac:dyDescent="0.4">
      <c r="B16" s="85" t="s">
        <v>216</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H39"/>
  <sheetViews>
    <sheetView showGridLines="0" showZeros="0" tabSelected="1" zoomScale="80" zoomScaleNormal="80" zoomScaleSheetLayoutView="70" workbookViewId="0">
      <selection activeCell="C7" sqref="C7:D7"/>
    </sheetView>
  </sheetViews>
  <sheetFormatPr defaultColWidth="8.81640625" defaultRowHeight="14.5" x14ac:dyDescent="0.35"/>
  <cols>
    <col min="2" max="2" width="61.81640625" customWidth="1"/>
    <col min="4" max="4" width="22.81640625" customWidth="1"/>
    <col min="6" max="6" width="61.81640625" customWidth="1"/>
    <col min="8" max="8" width="22.81640625" customWidth="1"/>
  </cols>
  <sheetData>
    <row r="1" spans="2:8" ht="15" thickBot="1" x14ac:dyDescent="0.4"/>
    <row r="2" spans="2:8" x14ac:dyDescent="0.35">
      <c r="B2" s="296" t="s">
        <v>860</v>
      </c>
      <c r="C2" s="297"/>
      <c r="D2" s="298"/>
    </row>
    <row r="3" spans="2:8" ht="15" thickBot="1" x14ac:dyDescent="0.4">
      <c r="B3" s="299"/>
      <c r="C3" s="300"/>
      <c r="D3" s="301"/>
    </row>
    <row r="4" spans="2:8" ht="15" thickBot="1" x14ac:dyDescent="0.4"/>
    <row r="5" spans="2:8" x14ac:dyDescent="0.35">
      <c r="B5" s="287" t="s">
        <v>217</v>
      </c>
      <c r="C5" s="288"/>
      <c r="D5" s="289"/>
      <c r="E5" s="219"/>
      <c r="F5" s="287" t="s">
        <v>217</v>
      </c>
      <c r="G5" s="288"/>
      <c r="H5" s="289"/>
    </row>
    <row r="6" spans="2:8" ht="15" thickBot="1" x14ac:dyDescent="0.4">
      <c r="B6" s="290"/>
      <c r="C6" s="291"/>
      <c r="D6" s="292"/>
      <c r="E6" s="219"/>
      <c r="F6" s="290"/>
      <c r="G6" s="291"/>
      <c r="H6" s="292"/>
    </row>
    <row r="7" spans="2:8" x14ac:dyDescent="0.35">
      <c r="B7" s="220" t="s">
        <v>218</v>
      </c>
      <c r="C7" s="285">
        <f>SUM('1) Budget Table'!D15:F15,'1) Budget Table'!D25:F25,'1) Budget Table'!D35:F35,'1) Budget Table'!D45:F45)</f>
        <v>0</v>
      </c>
      <c r="D7" s="286"/>
      <c r="E7" s="219"/>
      <c r="F7" s="220" t="s">
        <v>218</v>
      </c>
      <c r="G7" s="285">
        <f>SUM('1) Budget Table'!D15:F15,'1) Budget Table'!D25:F25,'1) Budget Table'!D35:F35,'1) Budget Table'!D45:F45)</f>
        <v>0</v>
      </c>
      <c r="H7" s="286"/>
    </row>
    <row r="8" spans="2:8" x14ac:dyDescent="0.35">
      <c r="B8" s="220" t="s">
        <v>219</v>
      </c>
      <c r="C8" s="283">
        <f>SUM(D10:D12)</f>
        <v>0</v>
      </c>
      <c r="D8" s="284"/>
      <c r="E8" s="219"/>
      <c r="F8" s="220" t="s">
        <v>220</v>
      </c>
      <c r="G8" s="283">
        <f>SUM(H10:H12)</f>
        <v>0</v>
      </c>
      <c r="H8" s="284"/>
    </row>
    <row r="9" spans="2:8" ht="29" x14ac:dyDescent="0.35">
      <c r="B9" s="233" t="s">
        <v>221</v>
      </c>
      <c r="C9" s="221" t="s">
        <v>222</v>
      </c>
      <c r="D9" s="222" t="s">
        <v>223</v>
      </c>
      <c r="E9" s="219"/>
      <c r="F9" s="236" t="s">
        <v>224</v>
      </c>
      <c r="G9" s="221" t="s">
        <v>225</v>
      </c>
      <c r="H9" s="222" t="s">
        <v>226</v>
      </c>
    </row>
    <row r="10" spans="2:8" ht="35.15" customHeight="1" x14ac:dyDescent="0.35">
      <c r="B10" s="231" t="s">
        <v>437</v>
      </c>
      <c r="C10" s="215">
        <v>0</v>
      </c>
      <c r="D10" s="216">
        <f>$C$7*C10</f>
        <v>0</v>
      </c>
      <c r="E10" s="219"/>
      <c r="F10" s="231"/>
      <c r="G10" s="215"/>
      <c r="H10" s="216">
        <f>$G$7*G10</f>
        <v>0</v>
      </c>
    </row>
    <row r="11" spans="2:8" ht="35.15" customHeight="1" x14ac:dyDescent="0.35">
      <c r="B11" s="231"/>
      <c r="C11" s="215"/>
      <c r="D11" s="216">
        <f>C7*C11</f>
        <v>0</v>
      </c>
      <c r="E11" s="219"/>
      <c r="F11" s="231"/>
      <c r="G11" s="215"/>
      <c r="H11" s="216">
        <f>G7*G11</f>
        <v>0</v>
      </c>
    </row>
    <row r="12" spans="2:8" ht="35.15" customHeight="1" thickBot="1" x14ac:dyDescent="0.4">
      <c r="B12" s="232"/>
      <c r="C12" s="217"/>
      <c r="D12" s="218">
        <f>C7*C12</f>
        <v>0</v>
      </c>
      <c r="E12" s="219"/>
      <c r="F12" s="232"/>
      <c r="G12" s="217"/>
      <c r="H12" s="218">
        <f>G7*G12</f>
        <v>0</v>
      </c>
    </row>
    <row r="13" spans="2:8" ht="15" thickBot="1" x14ac:dyDescent="0.4">
      <c r="B13" s="219"/>
      <c r="C13" s="219"/>
      <c r="D13" s="219"/>
      <c r="E13" s="219"/>
      <c r="F13" s="219"/>
      <c r="G13" s="219"/>
      <c r="H13" s="219"/>
    </row>
    <row r="14" spans="2:8" x14ac:dyDescent="0.35">
      <c r="B14" s="287" t="s">
        <v>227</v>
      </c>
      <c r="C14" s="288"/>
      <c r="D14" s="289"/>
      <c r="E14" s="219"/>
      <c r="F14" s="287" t="s">
        <v>227</v>
      </c>
      <c r="G14" s="288"/>
      <c r="H14" s="289"/>
    </row>
    <row r="15" spans="2:8" ht="15" thickBot="1" x14ac:dyDescent="0.4">
      <c r="B15" s="293"/>
      <c r="C15" s="294"/>
      <c r="D15" s="295"/>
      <c r="E15" s="219"/>
      <c r="F15" s="293"/>
      <c r="G15" s="294"/>
      <c r="H15" s="295"/>
    </row>
    <row r="16" spans="2:8" x14ac:dyDescent="0.35">
      <c r="B16" s="220" t="s">
        <v>218</v>
      </c>
      <c r="C16" s="285">
        <f>SUM('1) Budget Table'!D57:F57,'1) Budget Table'!D67:F67,'1) Budget Table'!D77:F77,'1) Budget Table'!D87:F87)</f>
        <v>0</v>
      </c>
      <c r="D16" s="286"/>
      <c r="E16" s="219"/>
      <c r="F16" s="220" t="s">
        <v>218</v>
      </c>
      <c r="G16" s="285">
        <f>SUM('1) Budget Table'!D57:F57,'1) Budget Table'!D67:F67,'1) Budget Table'!D77:F77,'1) Budget Table'!D87:F87)</f>
        <v>0</v>
      </c>
      <c r="H16" s="286"/>
    </row>
    <row r="17" spans="2:8" x14ac:dyDescent="0.35">
      <c r="B17" s="220" t="s">
        <v>219</v>
      </c>
      <c r="C17" s="283">
        <f>SUM(D19:D21)</f>
        <v>0</v>
      </c>
      <c r="D17" s="284"/>
      <c r="E17" s="219"/>
      <c r="F17" s="220" t="s">
        <v>220</v>
      </c>
      <c r="G17" s="283">
        <f>SUM(H19:H21)</f>
        <v>0</v>
      </c>
      <c r="H17" s="284"/>
    </row>
    <row r="18" spans="2:8" ht="29" x14ac:dyDescent="0.35">
      <c r="B18" s="233" t="s">
        <v>221</v>
      </c>
      <c r="C18" s="221" t="s">
        <v>222</v>
      </c>
      <c r="D18" s="222" t="s">
        <v>223</v>
      </c>
      <c r="E18" s="219"/>
      <c r="F18" s="235" t="s">
        <v>224</v>
      </c>
      <c r="G18" s="221" t="s">
        <v>225</v>
      </c>
      <c r="H18" s="222" t="s">
        <v>226</v>
      </c>
    </row>
    <row r="19" spans="2:8" ht="35.15" customHeight="1" x14ac:dyDescent="0.35">
      <c r="B19" s="231"/>
      <c r="C19" s="215"/>
      <c r="D19" s="216">
        <f>$C$16*C19</f>
        <v>0</v>
      </c>
      <c r="E19" s="219"/>
      <c r="F19" s="231"/>
      <c r="G19" s="215"/>
      <c r="H19" s="216">
        <f>$G$16*G19</f>
        <v>0</v>
      </c>
    </row>
    <row r="20" spans="2:8" ht="35.15" customHeight="1" x14ac:dyDescent="0.35">
      <c r="B20" s="231"/>
      <c r="C20" s="215"/>
      <c r="D20" s="216">
        <f>$C$16*C20</f>
        <v>0</v>
      </c>
      <c r="E20" s="219"/>
      <c r="F20" s="231"/>
      <c r="G20" s="215"/>
      <c r="H20" s="216">
        <f>$G$16*G20</f>
        <v>0</v>
      </c>
    </row>
    <row r="21" spans="2:8" ht="35.15" customHeight="1" thickBot="1" x14ac:dyDescent="0.4">
      <c r="B21" s="232"/>
      <c r="C21" s="217"/>
      <c r="D21" s="218">
        <f>$C$16*C21</f>
        <v>0</v>
      </c>
      <c r="E21" s="219"/>
      <c r="F21" s="232"/>
      <c r="G21" s="217"/>
      <c r="H21" s="218">
        <f>$G$16*G21</f>
        <v>0</v>
      </c>
    </row>
    <row r="22" spans="2:8" ht="15" thickBot="1" x14ac:dyDescent="0.4">
      <c r="B22" s="219"/>
      <c r="C22" s="219"/>
      <c r="D22" s="219"/>
      <c r="E22" s="219"/>
      <c r="F22" s="219"/>
      <c r="G22" s="219"/>
      <c r="H22" s="219"/>
    </row>
    <row r="23" spans="2:8" x14ac:dyDescent="0.35">
      <c r="B23" s="287" t="s">
        <v>228</v>
      </c>
      <c r="C23" s="288"/>
      <c r="D23" s="289"/>
      <c r="E23" s="219"/>
      <c r="F23" s="287" t="s">
        <v>228</v>
      </c>
      <c r="G23" s="288"/>
      <c r="H23" s="289"/>
    </row>
    <row r="24" spans="2:8" ht="15" thickBot="1" x14ac:dyDescent="0.4">
      <c r="B24" s="290"/>
      <c r="C24" s="291"/>
      <c r="D24" s="292"/>
      <c r="E24" s="219"/>
      <c r="F24" s="290"/>
      <c r="G24" s="291"/>
      <c r="H24" s="292"/>
    </row>
    <row r="25" spans="2:8" x14ac:dyDescent="0.35">
      <c r="B25" s="220" t="s">
        <v>218</v>
      </c>
      <c r="C25" s="285">
        <f>SUM('1) Budget Table'!D99:F99,'1) Budget Table'!D109:F109,'1) Budget Table'!D119:F119,'1) Budget Table'!D129:F129)</f>
        <v>0</v>
      </c>
      <c r="D25" s="286"/>
      <c r="E25" s="219"/>
      <c r="F25" s="220" t="s">
        <v>218</v>
      </c>
      <c r="G25" s="285">
        <f>SUM('1) Budget Table'!D99:F99,'1) Budget Table'!D109:F109,'1) Budget Table'!D119:F119,'1) Budget Table'!D129:F129)</f>
        <v>0</v>
      </c>
      <c r="H25" s="286"/>
    </row>
    <row r="26" spans="2:8" x14ac:dyDescent="0.35">
      <c r="B26" s="220" t="s">
        <v>219</v>
      </c>
      <c r="C26" s="283">
        <f>SUM(D28:D30)</f>
        <v>0</v>
      </c>
      <c r="D26" s="284"/>
      <c r="E26" s="219"/>
      <c r="F26" s="220" t="s">
        <v>220</v>
      </c>
      <c r="G26" s="283">
        <f>SUM(H28:H30)</f>
        <v>0</v>
      </c>
      <c r="H26" s="284"/>
    </row>
    <row r="27" spans="2:8" ht="29" x14ac:dyDescent="0.35">
      <c r="B27" s="233" t="s">
        <v>221</v>
      </c>
      <c r="C27" s="221" t="s">
        <v>222</v>
      </c>
      <c r="D27" s="222" t="s">
        <v>223</v>
      </c>
      <c r="E27" s="219"/>
      <c r="F27" s="235" t="s">
        <v>224</v>
      </c>
      <c r="G27" s="221" t="s">
        <v>225</v>
      </c>
      <c r="H27" s="222" t="s">
        <v>226</v>
      </c>
    </row>
    <row r="28" spans="2:8" ht="35.15" customHeight="1" x14ac:dyDescent="0.35">
      <c r="B28" s="231"/>
      <c r="C28" s="215"/>
      <c r="D28" s="216">
        <f>$C$25*C28</f>
        <v>0</v>
      </c>
      <c r="E28" s="219"/>
      <c r="F28" s="231"/>
      <c r="G28" s="215"/>
      <c r="H28" s="216">
        <f>$G$25*G28</f>
        <v>0</v>
      </c>
    </row>
    <row r="29" spans="2:8" ht="35.15" customHeight="1" x14ac:dyDescent="0.35">
      <c r="B29" s="231"/>
      <c r="C29" s="215"/>
      <c r="D29" s="216">
        <f>$C$25*C29</f>
        <v>0</v>
      </c>
      <c r="E29" s="219"/>
      <c r="F29" s="231"/>
      <c r="G29" s="215"/>
      <c r="H29" s="216">
        <f>$G$25*G29</f>
        <v>0</v>
      </c>
    </row>
    <row r="30" spans="2:8" ht="35.15" customHeight="1" thickBot="1" x14ac:dyDescent="0.4">
      <c r="B30" s="232"/>
      <c r="C30" s="217"/>
      <c r="D30" s="218">
        <f>$C$25*C30</f>
        <v>0</v>
      </c>
      <c r="E30" s="219"/>
      <c r="F30" s="232"/>
      <c r="G30" s="217"/>
      <c r="H30" s="218">
        <f>$G$25*G30</f>
        <v>0</v>
      </c>
    </row>
    <row r="31" spans="2:8" ht="15" thickBot="1" x14ac:dyDescent="0.4">
      <c r="B31" s="219"/>
      <c r="C31" s="219"/>
      <c r="D31" s="219"/>
      <c r="E31" s="219"/>
      <c r="F31" s="219"/>
      <c r="G31" s="219"/>
      <c r="H31" s="219"/>
    </row>
    <row r="32" spans="2:8" x14ac:dyDescent="0.35">
      <c r="B32" s="287" t="s">
        <v>229</v>
      </c>
      <c r="C32" s="288"/>
      <c r="D32" s="289"/>
      <c r="E32" s="219"/>
      <c r="F32" s="287" t="s">
        <v>229</v>
      </c>
      <c r="G32" s="288"/>
      <c r="H32" s="289"/>
    </row>
    <row r="33" spans="2:8" ht="15" thickBot="1" x14ac:dyDescent="0.4">
      <c r="B33" s="290"/>
      <c r="C33" s="291"/>
      <c r="D33" s="292"/>
      <c r="E33" s="219"/>
      <c r="F33" s="290"/>
      <c r="G33" s="291"/>
      <c r="H33" s="292"/>
    </row>
    <row r="34" spans="2:8" x14ac:dyDescent="0.35">
      <c r="B34" s="220" t="s">
        <v>218</v>
      </c>
      <c r="C34" s="285">
        <f>SUM('1) Budget Table'!D141:F141,'1) Budget Table'!D151:F151,'1) Budget Table'!D161:F161,'1) Budget Table'!D171:F171)</f>
        <v>0</v>
      </c>
      <c r="D34" s="286"/>
      <c r="E34" s="219"/>
      <c r="F34" s="220" t="s">
        <v>218</v>
      </c>
      <c r="G34" s="285">
        <f>SUM('1) Budget Table'!D141:F141,'1) Budget Table'!D151:F151,'1) Budget Table'!D161:F161,'1) Budget Table'!D171:F171)</f>
        <v>0</v>
      </c>
      <c r="H34" s="286"/>
    </row>
    <row r="35" spans="2:8" x14ac:dyDescent="0.35">
      <c r="B35" s="220" t="s">
        <v>219</v>
      </c>
      <c r="C35" s="283">
        <f>SUM(D37:D39)</f>
        <v>0</v>
      </c>
      <c r="D35" s="284"/>
      <c r="E35" s="219"/>
      <c r="F35" s="220" t="s">
        <v>220</v>
      </c>
      <c r="G35" s="283">
        <f>SUM(H37:H39)</f>
        <v>0</v>
      </c>
      <c r="H35" s="284"/>
    </row>
    <row r="36" spans="2:8" ht="29" x14ac:dyDescent="0.35">
      <c r="B36" s="233" t="s">
        <v>221</v>
      </c>
      <c r="C36" s="221" t="s">
        <v>222</v>
      </c>
      <c r="D36" s="222" t="s">
        <v>223</v>
      </c>
      <c r="E36" s="219"/>
      <c r="F36" s="234" t="s">
        <v>230</v>
      </c>
      <c r="G36" s="221" t="s">
        <v>225</v>
      </c>
      <c r="H36" s="222" t="s">
        <v>226</v>
      </c>
    </row>
    <row r="37" spans="2:8" ht="35.15" customHeight="1" x14ac:dyDescent="0.35">
      <c r="B37" s="231"/>
      <c r="C37" s="215"/>
      <c r="D37" s="216">
        <f>$C$34*C37</f>
        <v>0</v>
      </c>
      <c r="E37" s="219"/>
      <c r="F37" s="231"/>
      <c r="G37" s="215"/>
      <c r="H37" s="216">
        <f>$G$34*G37</f>
        <v>0</v>
      </c>
    </row>
    <row r="38" spans="2:8" ht="35.15" customHeight="1" x14ac:dyDescent="0.35">
      <c r="B38" s="231"/>
      <c r="C38" s="215"/>
      <c r="D38" s="216">
        <f>$C$34*C38</f>
        <v>0</v>
      </c>
      <c r="E38" s="219"/>
      <c r="F38" s="231"/>
      <c r="G38" s="215"/>
      <c r="H38" s="216">
        <f>$G$34*G38</f>
        <v>0</v>
      </c>
    </row>
    <row r="39" spans="2:8" ht="35.15" customHeight="1" thickBot="1" x14ac:dyDescent="0.4">
      <c r="B39" s="232"/>
      <c r="C39" s="217"/>
      <c r="D39" s="218">
        <f>$C$34*C39</f>
        <v>0</v>
      </c>
      <c r="E39" s="219"/>
      <c r="F39" s="232"/>
      <c r="G39" s="217"/>
      <c r="H39" s="218">
        <f>$G$34*G39</f>
        <v>0</v>
      </c>
    </row>
  </sheetData>
  <sheetProtection sheet="1" formatCells="0" formatColumns="0" formatRows="0"/>
  <mergeCells count="33">
    <mergeCell ref="C35:D35"/>
    <mergeCell ref="C25:D25"/>
    <mergeCell ref="B32:D32"/>
    <mergeCell ref="B33:D33"/>
    <mergeCell ref="C34:D34"/>
    <mergeCell ref="C17:D17"/>
    <mergeCell ref="C26:D26"/>
    <mergeCell ref="B14:D14"/>
    <mergeCell ref="B15:D15"/>
    <mergeCell ref="C16:D16"/>
    <mergeCell ref="B23:D23"/>
    <mergeCell ref="B24:D24"/>
    <mergeCell ref="B2:D3"/>
    <mergeCell ref="C7:D7"/>
    <mergeCell ref="B6:D6"/>
    <mergeCell ref="B5:D5"/>
    <mergeCell ref="C8:D8"/>
    <mergeCell ref="F5:H5"/>
    <mergeCell ref="F6:H6"/>
    <mergeCell ref="G7:H7"/>
    <mergeCell ref="G8:H8"/>
    <mergeCell ref="F14:H14"/>
    <mergeCell ref="F15:H15"/>
    <mergeCell ref="G16:H16"/>
    <mergeCell ref="G17:H17"/>
    <mergeCell ref="F23:H23"/>
    <mergeCell ref="F24:H24"/>
    <mergeCell ref="G35:H35"/>
    <mergeCell ref="G25:H25"/>
    <mergeCell ref="G26:H26"/>
    <mergeCell ref="F32:H32"/>
    <mergeCell ref="F33:H33"/>
    <mergeCell ref="G34:H34"/>
  </mergeCells>
  <conditionalFormatting sqref="C8:D8">
    <cfRule type="cellIs" dxfId="8" priority="8" operator="greaterThan">
      <formula>$C$7</formula>
    </cfRule>
  </conditionalFormatting>
  <conditionalFormatting sqref="C17:D17">
    <cfRule type="cellIs" dxfId="7" priority="7" operator="greaterThan">
      <formula>$C$16</formula>
    </cfRule>
  </conditionalFormatting>
  <conditionalFormatting sqref="C26:D26">
    <cfRule type="cellIs" dxfId="6" priority="6" operator="greaterThan">
      <formula>$C$25</formula>
    </cfRule>
  </conditionalFormatting>
  <conditionalFormatting sqref="C35:D35">
    <cfRule type="cellIs" dxfId="5" priority="5" operator="greaterThan">
      <formula>$C$34</formula>
    </cfRule>
  </conditionalFormatting>
  <conditionalFormatting sqref="G8:H8">
    <cfRule type="cellIs" dxfId="4" priority="4" operator="greaterThan">
      <formula>$C$7</formula>
    </cfRule>
  </conditionalFormatting>
  <conditionalFormatting sqref="G17:H17">
    <cfRule type="cellIs" dxfId="3" priority="3" operator="greaterThan">
      <formula>$C$16</formula>
    </cfRule>
  </conditionalFormatting>
  <conditionalFormatting sqref="G26:H26">
    <cfRule type="cellIs" dxfId="2" priority="2" operator="greaterThan">
      <formula>$C$25</formula>
    </cfRule>
  </conditionalFormatting>
  <conditionalFormatting sqref="G35:H35">
    <cfRule type="cellIs" dxfId="1" priority="1" operator="greaterThan">
      <formula>$C$34</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777CB22-5B10-42BE-9A12-0810C4C8B0D2}">
          <x14:formula1>
            <xm:f>Dropdowns!$A$1:$A$11</xm:f>
          </x14:formula1>
          <xm:sqref>C37:C39 C28:C30 G28:G30 C19:C21 G19:G21 C10:C12 G10:G12 G37:G39</xm:sqref>
        </x14:dataValidation>
        <x14:dataValidation type="list" allowBlank="1" showInputMessage="1" showErrorMessage="1" xr:uid="{AF6A96E7-E880-4FB0-AC65-3AA49173D699}">
          <x14:formula1>
            <xm:f>Sheet2!$A$1:$A$171</xm:f>
          </x14:formula1>
          <xm:sqref>B10:B12 B19:B21 B28:B30 B37:B39</xm:sqref>
        </x14:dataValidation>
        <x14:dataValidation type="list" allowBlank="1" showInputMessage="1" showErrorMessage="1" xr:uid="{0B1EA44C-58BF-4502-92DA-C9810DD40E31}">
          <x14:formula1>
            <xm:f>Sheet2!$C$1:$C$81</xm:f>
          </x14:formula1>
          <xm:sqref>F10:F12 F19:F21 F28:F30 F37:F39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19E72-9397-4BCC-83F4-43F2243DC8B8}">
  <sheetPr>
    <tabColor theme="2" tint="-0.499984740745262"/>
  </sheetPr>
  <dimension ref="A1:D70"/>
  <sheetViews>
    <sheetView zoomScale="64" zoomScaleNormal="85" workbookViewId="0">
      <selection activeCell="Q18" sqref="Q18"/>
    </sheetView>
  </sheetViews>
  <sheetFormatPr defaultColWidth="8.7265625" defaultRowHeight="14.5" x14ac:dyDescent="0.35"/>
  <cols>
    <col min="1" max="1" width="6.453125" customWidth="1"/>
    <col min="2" max="2" width="57.26953125" customWidth="1"/>
    <col min="3" max="3" width="71.81640625" customWidth="1"/>
    <col min="4" max="4" width="54.81640625" customWidth="1"/>
  </cols>
  <sheetData>
    <row r="1" spans="1:4" x14ac:dyDescent="0.35">
      <c r="A1" s="302" t="s">
        <v>231</v>
      </c>
      <c r="B1" s="303"/>
      <c r="C1" s="125" t="s">
        <v>232</v>
      </c>
      <c r="D1" s="126" t="s">
        <v>233</v>
      </c>
    </row>
    <row r="2" spans="1:4" x14ac:dyDescent="0.35">
      <c r="A2" s="127" t="s">
        <v>234</v>
      </c>
      <c r="B2" s="127" t="s">
        <v>235</v>
      </c>
      <c r="C2" s="128"/>
      <c r="D2" s="129"/>
    </row>
    <row r="3" spans="1:4" x14ac:dyDescent="0.35">
      <c r="A3" s="130">
        <v>1.1000000000000001</v>
      </c>
      <c r="B3" s="131" t="s">
        <v>236</v>
      </c>
      <c r="C3" s="132" t="s">
        <v>237</v>
      </c>
      <c r="D3" s="133" t="s">
        <v>238</v>
      </c>
    </row>
    <row r="4" spans="1:4" ht="29" x14ac:dyDescent="0.35">
      <c r="A4" s="130">
        <v>1.2</v>
      </c>
      <c r="B4" s="134" t="s">
        <v>239</v>
      </c>
      <c r="C4" s="132" t="s">
        <v>240</v>
      </c>
      <c r="D4" s="133" t="s">
        <v>241</v>
      </c>
    </row>
    <row r="5" spans="1:4" ht="29" x14ac:dyDescent="0.35">
      <c r="A5" s="130">
        <v>1.3</v>
      </c>
      <c r="B5" s="131" t="s">
        <v>242</v>
      </c>
      <c r="C5" s="132" t="s">
        <v>243</v>
      </c>
      <c r="D5" s="133" t="s">
        <v>241</v>
      </c>
    </row>
    <row r="6" spans="1:4" ht="29" x14ac:dyDescent="0.35">
      <c r="A6" s="135">
        <v>1.4</v>
      </c>
      <c r="B6" s="136" t="s">
        <v>244</v>
      </c>
      <c r="C6" s="132" t="s">
        <v>245</v>
      </c>
      <c r="D6" s="133" t="s">
        <v>241</v>
      </c>
    </row>
    <row r="7" spans="1:4" ht="29" x14ac:dyDescent="0.35">
      <c r="A7" s="137" t="s">
        <v>246</v>
      </c>
      <c r="B7" s="138" t="s">
        <v>247</v>
      </c>
      <c r="C7" s="139" t="s">
        <v>248</v>
      </c>
      <c r="D7" s="140" t="s">
        <v>241</v>
      </c>
    </row>
    <row r="8" spans="1:4" ht="29" x14ac:dyDescent="0.35">
      <c r="A8" s="141" t="s">
        <v>249</v>
      </c>
      <c r="B8" s="142" t="s">
        <v>250</v>
      </c>
      <c r="C8" s="139" t="s">
        <v>251</v>
      </c>
      <c r="D8" s="140" t="s">
        <v>241</v>
      </c>
    </row>
    <row r="9" spans="1:4" ht="29" x14ac:dyDescent="0.35">
      <c r="A9" s="141" t="s">
        <v>252</v>
      </c>
      <c r="B9" s="142" t="s">
        <v>253</v>
      </c>
      <c r="C9" s="139" t="s">
        <v>254</v>
      </c>
      <c r="D9" s="140" t="s">
        <v>241</v>
      </c>
    </row>
    <row r="10" spans="1:4" ht="29" x14ac:dyDescent="0.35">
      <c r="A10" s="141" t="s">
        <v>255</v>
      </c>
      <c r="B10" s="142" t="s">
        <v>256</v>
      </c>
      <c r="C10" s="139" t="s">
        <v>254</v>
      </c>
      <c r="D10" s="140" t="s">
        <v>241</v>
      </c>
    </row>
    <row r="11" spans="1:4" ht="29" x14ac:dyDescent="0.35">
      <c r="A11" s="143" t="s">
        <v>257</v>
      </c>
      <c r="B11" s="144" t="s">
        <v>258</v>
      </c>
      <c r="C11" s="139" t="s">
        <v>259</v>
      </c>
      <c r="D11" s="140" t="s">
        <v>241</v>
      </c>
    </row>
    <row r="12" spans="1:4" x14ac:dyDescent="0.35">
      <c r="A12" s="145">
        <v>1.5</v>
      </c>
      <c r="B12" s="146" t="s">
        <v>260</v>
      </c>
      <c r="C12" s="132" t="s">
        <v>261</v>
      </c>
      <c r="D12" s="133" t="s">
        <v>262</v>
      </c>
    </row>
    <row r="13" spans="1:4" x14ac:dyDescent="0.35">
      <c r="A13" s="130">
        <v>1.6</v>
      </c>
      <c r="B13" s="131" t="s">
        <v>263</v>
      </c>
      <c r="C13" s="132" t="s">
        <v>264</v>
      </c>
      <c r="D13" s="133" t="s">
        <v>265</v>
      </c>
    </row>
    <row r="14" spans="1:4" x14ac:dyDescent="0.35">
      <c r="A14" s="135">
        <v>1.7</v>
      </c>
      <c r="B14" s="136" t="s">
        <v>266</v>
      </c>
      <c r="C14" s="132" t="s">
        <v>267</v>
      </c>
      <c r="D14" s="133" t="s">
        <v>265</v>
      </c>
    </row>
    <row r="15" spans="1:4" x14ac:dyDescent="0.35">
      <c r="A15" s="137" t="s">
        <v>268</v>
      </c>
      <c r="B15" s="138" t="s">
        <v>269</v>
      </c>
      <c r="C15" s="139" t="s">
        <v>270</v>
      </c>
      <c r="D15" s="140" t="s">
        <v>265</v>
      </c>
    </row>
    <row r="16" spans="1:4" x14ac:dyDescent="0.35">
      <c r="A16" s="143" t="s">
        <v>271</v>
      </c>
      <c r="B16" s="144" t="s">
        <v>272</v>
      </c>
      <c r="C16" s="139" t="s">
        <v>273</v>
      </c>
      <c r="D16" s="140" t="s">
        <v>265</v>
      </c>
    </row>
    <row r="17" spans="1:4" ht="29" x14ac:dyDescent="0.35">
      <c r="A17" s="145">
        <v>1.8</v>
      </c>
      <c r="B17" s="146" t="s">
        <v>274</v>
      </c>
      <c r="C17" s="132" t="s">
        <v>275</v>
      </c>
      <c r="D17" s="133" t="s">
        <v>276</v>
      </c>
    </row>
    <row r="18" spans="1:4" ht="43.5" x14ac:dyDescent="0.35">
      <c r="A18" s="130">
        <v>1.9</v>
      </c>
      <c r="B18" s="131" t="s">
        <v>277</v>
      </c>
      <c r="C18" s="132" t="s">
        <v>278</v>
      </c>
      <c r="D18" s="133" t="s">
        <v>279</v>
      </c>
    </row>
    <row r="19" spans="1:4" x14ac:dyDescent="0.35">
      <c r="A19" s="147">
        <v>1.1000000000000001</v>
      </c>
      <c r="B19" s="131" t="s">
        <v>280</v>
      </c>
      <c r="C19" s="132" t="s">
        <v>281</v>
      </c>
      <c r="D19" s="133" t="s">
        <v>282</v>
      </c>
    </row>
    <row r="20" spans="1:4" x14ac:dyDescent="0.35">
      <c r="A20" s="213">
        <v>1.1100000000000001</v>
      </c>
      <c r="B20" s="214" t="s">
        <v>283</v>
      </c>
      <c r="C20" s="132"/>
      <c r="D20" s="133"/>
    </row>
    <row r="21" spans="1:4" x14ac:dyDescent="0.35">
      <c r="A21" s="148" t="s">
        <v>284</v>
      </c>
      <c r="B21" s="127" t="s">
        <v>285</v>
      </c>
      <c r="C21" s="128"/>
      <c r="D21" s="129"/>
    </row>
    <row r="22" spans="1:4" x14ac:dyDescent="0.35">
      <c r="A22" s="130">
        <v>2.1</v>
      </c>
      <c r="B22" s="131" t="s">
        <v>286</v>
      </c>
      <c r="C22" s="132" t="s">
        <v>287</v>
      </c>
      <c r="D22" s="133" t="s">
        <v>288</v>
      </c>
    </row>
    <row r="23" spans="1:4" x14ac:dyDescent="0.35">
      <c r="A23" s="130">
        <v>2.2000000000000002</v>
      </c>
      <c r="B23" s="131" t="s">
        <v>289</v>
      </c>
      <c r="C23" s="132" t="s">
        <v>290</v>
      </c>
      <c r="D23" s="133" t="s">
        <v>291</v>
      </c>
    </row>
    <row r="24" spans="1:4" ht="290" x14ac:dyDescent="0.35">
      <c r="A24" s="130">
        <v>2.2999999999999998</v>
      </c>
      <c r="B24" s="131" t="s">
        <v>292</v>
      </c>
      <c r="C24" s="149" t="s">
        <v>293</v>
      </c>
      <c r="D24" s="133" t="s">
        <v>294</v>
      </c>
    </row>
    <row r="25" spans="1:4" x14ac:dyDescent="0.35">
      <c r="A25" s="130">
        <v>2.4</v>
      </c>
      <c r="B25" s="131" t="s">
        <v>295</v>
      </c>
      <c r="C25" s="132" t="s">
        <v>296</v>
      </c>
      <c r="D25" s="133" t="s">
        <v>297</v>
      </c>
    </row>
    <row r="26" spans="1:4" x14ac:dyDescent="0.35">
      <c r="A26" s="130">
        <v>2.5</v>
      </c>
      <c r="B26" s="131" t="s">
        <v>298</v>
      </c>
      <c r="C26" s="132" t="s">
        <v>299</v>
      </c>
      <c r="D26" s="133" t="s">
        <v>291</v>
      </c>
    </row>
    <row r="27" spans="1:4" x14ac:dyDescent="0.35">
      <c r="A27" s="130">
        <v>2.6</v>
      </c>
      <c r="B27" s="131" t="s">
        <v>300</v>
      </c>
      <c r="C27" s="132" t="s">
        <v>301</v>
      </c>
      <c r="D27" s="133" t="s">
        <v>302</v>
      </c>
    </row>
    <row r="28" spans="1:4" ht="145" x14ac:dyDescent="0.35">
      <c r="A28" s="130">
        <v>2.7</v>
      </c>
      <c r="B28" s="131" t="s">
        <v>303</v>
      </c>
      <c r="C28" s="149" t="s">
        <v>304</v>
      </c>
      <c r="D28" s="133" t="s">
        <v>305</v>
      </c>
    </row>
    <row r="29" spans="1:4" ht="29" x14ac:dyDescent="0.35">
      <c r="A29" s="150" t="s">
        <v>306</v>
      </c>
      <c r="B29" s="151" t="s">
        <v>307</v>
      </c>
      <c r="C29" s="139" t="s">
        <v>308</v>
      </c>
      <c r="D29" s="140" t="s">
        <v>309</v>
      </c>
    </row>
    <row r="30" spans="1:4" x14ac:dyDescent="0.35">
      <c r="A30" s="152" t="s">
        <v>310</v>
      </c>
      <c r="B30" s="127" t="s">
        <v>311</v>
      </c>
      <c r="C30" s="128"/>
      <c r="D30" s="129"/>
    </row>
    <row r="31" spans="1:4" x14ac:dyDescent="0.35">
      <c r="A31" s="130">
        <v>3.1</v>
      </c>
      <c r="B31" s="131" t="s">
        <v>312</v>
      </c>
      <c r="C31" s="132" t="s">
        <v>313</v>
      </c>
      <c r="D31" s="133" t="str">
        <f>B30</f>
        <v>Rule of Law and Human Rights</v>
      </c>
    </row>
    <row r="32" spans="1:4" x14ac:dyDescent="0.35">
      <c r="A32" s="150" t="s">
        <v>314</v>
      </c>
      <c r="B32" s="153" t="s">
        <v>315</v>
      </c>
      <c r="C32" s="139" t="s">
        <v>316</v>
      </c>
      <c r="D32" s="140" t="s">
        <v>317</v>
      </c>
    </row>
    <row r="33" spans="1:4" x14ac:dyDescent="0.35">
      <c r="A33" s="130">
        <v>3.2</v>
      </c>
      <c r="B33" s="131" t="s">
        <v>318</v>
      </c>
      <c r="C33" s="132" t="s">
        <v>319</v>
      </c>
      <c r="D33" s="133" t="s">
        <v>317</v>
      </c>
    </row>
    <row r="34" spans="1:4" x14ac:dyDescent="0.35">
      <c r="A34" s="130">
        <v>3.3</v>
      </c>
      <c r="B34" s="131" t="s">
        <v>320</v>
      </c>
      <c r="C34" s="132" t="s">
        <v>321</v>
      </c>
      <c r="D34" s="133" t="s">
        <v>317</v>
      </c>
    </row>
    <row r="35" spans="1:4" x14ac:dyDescent="0.35">
      <c r="A35" s="130">
        <v>3.4</v>
      </c>
      <c r="B35" s="131" t="s">
        <v>322</v>
      </c>
      <c r="C35" s="132" t="s">
        <v>323</v>
      </c>
      <c r="D35" s="133" t="s">
        <v>324</v>
      </c>
    </row>
    <row r="36" spans="1:4" x14ac:dyDescent="0.35">
      <c r="A36" s="150" t="s">
        <v>325</v>
      </c>
      <c r="B36" s="151" t="s">
        <v>326</v>
      </c>
      <c r="C36" s="139" t="s">
        <v>327</v>
      </c>
      <c r="D36" s="140" t="s">
        <v>324</v>
      </c>
    </row>
    <row r="37" spans="1:4" ht="43.5" x14ac:dyDescent="0.35">
      <c r="A37" s="130">
        <v>3.5</v>
      </c>
      <c r="B37" s="131" t="s">
        <v>328</v>
      </c>
      <c r="C37" s="132" t="s">
        <v>329</v>
      </c>
      <c r="D37" s="133" t="s">
        <v>330</v>
      </c>
    </row>
    <row r="38" spans="1:4" ht="43.5" x14ac:dyDescent="0.35">
      <c r="A38" s="130">
        <v>3.6</v>
      </c>
      <c r="B38" s="131" t="s">
        <v>331</v>
      </c>
      <c r="C38" s="132" t="s">
        <v>332</v>
      </c>
      <c r="D38" s="133" t="s">
        <v>333</v>
      </c>
    </row>
    <row r="39" spans="1:4" x14ac:dyDescent="0.35">
      <c r="A39" s="130">
        <v>3.7</v>
      </c>
      <c r="B39" s="134" t="s">
        <v>334</v>
      </c>
      <c r="C39" s="132" t="s">
        <v>335</v>
      </c>
      <c r="D39" s="133" t="s">
        <v>336</v>
      </c>
    </row>
    <row r="40" spans="1:4" x14ac:dyDescent="0.35">
      <c r="A40" s="150" t="s">
        <v>337</v>
      </c>
      <c r="B40" s="151" t="s">
        <v>338</v>
      </c>
      <c r="C40" s="139" t="s">
        <v>339</v>
      </c>
      <c r="D40" s="140" t="s">
        <v>336</v>
      </c>
    </row>
    <row r="41" spans="1:4" x14ac:dyDescent="0.35">
      <c r="A41" s="150" t="s">
        <v>340</v>
      </c>
      <c r="B41" s="151" t="s">
        <v>341</v>
      </c>
      <c r="C41" s="139" t="s">
        <v>342</v>
      </c>
      <c r="D41" s="140" t="s">
        <v>336</v>
      </c>
    </row>
    <row r="42" spans="1:4" x14ac:dyDescent="0.35">
      <c r="A42" s="152" t="s">
        <v>343</v>
      </c>
      <c r="B42" s="127" t="s">
        <v>344</v>
      </c>
      <c r="C42" s="128"/>
      <c r="D42" s="129"/>
    </row>
    <row r="43" spans="1:4" x14ac:dyDescent="0.35">
      <c r="A43" s="130">
        <v>4.0999999999999996</v>
      </c>
      <c r="B43" s="131" t="s">
        <v>345</v>
      </c>
      <c r="C43" s="132" t="s">
        <v>346</v>
      </c>
      <c r="D43" s="133" t="s">
        <v>347</v>
      </c>
    </row>
    <row r="44" spans="1:4" x14ac:dyDescent="0.35">
      <c r="A44" s="130">
        <v>4.2</v>
      </c>
      <c r="B44" s="131" t="s">
        <v>348</v>
      </c>
      <c r="C44" s="132" t="s">
        <v>349</v>
      </c>
      <c r="D44" s="133" t="s">
        <v>350</v>
      </c>
    </row>
    <row r="45" spans="1:4" ht="29" x14ac:dyDescent="0.35">
      <c r="A45" s="130">
        <v>4.3</v>
      </c>
      <c r="B45" s="131" t="s">
        <v>351</v>
      </c>
      <c r="C45" s="154" t="s">
        <v>352</v>
      </c>
      <c r="D45" s="133" t="s">
        <v>353</v>
      </c>
    </row>
    <row r="46" spans="1:4" ht="29" x14ac:dyDescent="0.35">
      <c r="A46" s="130">
        <v>4.4000000000000004</v>
      </c>
      <c r="B46" s="131" t="s">
        <v>354</v>
      </c>
      <c r="C46" s="154" t="s">
        <v>355</v>
      </c>
      <c r="D46" s="133" t="s">
        <v>356</v>
      </c>
    </row>
    <row r="47" spans="1:4" x14ac:dyDescent="0.35">
      <c r="A47" s="150" t="s">
        <v>357</v>
      </c>
      <c r="B47" s="151" t="s">
        <v>358</v>
      </c>
      <c r="C47" s="139" t="s">
        <v>359</v>
      </c>
      <c r="D47" s="140" t="s">
        <v>356</v>
      </c>
    </row>
    <row r="48" spans="1:4" x14ac:dyDescent="0.35">
      <c r="A48" s="130">
        <v>4.5</v>
      </c>
      <c r="B48" s="131" t="s">
        <v>360</v>
      </c>
      <c r="C48" s="154" t="s">
        <v>361</v>
      </c>
      <c r="D48" s="133" t="s">
        <v>350</v>
      </c>
    </row>
    <row r="49" spans="1:4" x14ac:dyDescent="0.35">
      <c r="A49" s="130">
        <v>4.5999999999999996</v>
      </c>
      <c r="B49" s="131" t="s">
        <v>362</v>
      </c>
      <c r="C49" s="155" t="s">
        <v>363</v>
      </c>
      <c r="D49" s="133" t="s">
        <v>364</v>
      </c>
    </row>
    <row r="50" spans="1:4" ht="29" x14ac:dyDescent="0.35">
      <c r="A50" s="130">
        <v>4.7</v>
      </c>
      <c r="B50" s="131" t="s">
        <v>365</v>
      </c>
      <c r="C50" s="155" t="s">
        <v>366</v>
      </c>
      <c r="D50" s="133" t="s">
        <v>367</v>
      </c>
    </row>
    <row r="51" spans="1:4" x14ac:dyDescent="0.35">
      <c r="A51" s="152" t="s">
        <v>368</v>
      </c>
      <c r="B51" s="127" t="s">
        <v>369</v>
      </c>
      <c r="C51" s="156"/>
      <c r="D51" s="129"/>
    </row>
    <row r="52" spans="1:4" x14ac:dyDescent="0.35">
      <c r="A52" s="130">
        <v>5.0999999999999996</v>
      </c>
      <c r="B52" s="131" t="s">
        <v>370</v>
      </c>
      <c r="C52" s="155" t="s">
        <v>371</v>
      </c>
      <c r="D52" s="157" t="s">
        <v>372</v>
      </c>
    </row>
    <row r="53" spans="1:4" ht="29" x14ac:dyDescent="0.35">
      <c r="A53" s="132">
        <v>5.2</v>
      </c>
      <c r="B53" s="149" t="s">
        <v>373</v>
      </c>
      <c r="C53" s="132" t="s">
        <v>374</v>
      </c>
      <c r="D53" s="133" t="s">
        <v>375</v>
      </c>
    </row>
    <row r="54" spans="1:4" x14ac:dyDescent="0.35">
      <c r="A54" s="150" t="s">
        <v>376</v>
      </c>
      <c r="B54" s="153" t="s">
        <v>377</v>
      </c>
      <c r="C54" s="139" t="s">
        <v>378</v>
      </c>
      <c r="D54" s="140" t="s">
        <v>379</v>
      </c>
    </row>
    <row r="55" spans="1:4" x14ac:dyDescent="0.35">
      <c r="A55" s="130">
        <v>5.3</v>
      </c>
      <c r="B55" s="131" t="s">
        <v>380</v>
      </c>
      <c r="C55" s="132" t="s">
        <v>381</v>
      </c>
      <c r="D55" s="133" t="s">
        <v>382</v>
      </c>
    </row>
    <row r="56" spans="1:4" ht="58" x14ac:dyDescent="0.35">
      <c r="A56" s="130">
        <v>5.4</v>
      </c>
      <c r="B56" s="131" t="s">
        <v>383</v>
      </c>
      <c r="C56" s="132" t="s">
        <v>384</v>
      </c>
      <c r="D56" s="133" t="s">
        <v>385</v>
      </c>
    </row>
    <row r="57" spans="1:4" ht="29" x14ac:dyDescent="0.35">
      <c r="A57" s="130">
        <v>5.5</v>
      </c>
      <c r="B57" s="131" t="s">
        <v>386</v>
      </c>
      <c r="C57" s="132" t="s">
        <v>387</v>
      </c>
      <c r="D57" s="133" t="s">
        <v>388</v>
      </c>
    </row>
    <row r="58" spans="1:4" x14ac:dyDescent="0.35">
      <c r="A58" s="152" t="s">
        <v>389</v>
      </c>
      <c r="B58" s="127" t="s">
        <v>390</v>
      </c>
      <c r="C58" s="128"/>
      <c r="D58" s="129"/>
    </row>
    <row r="59" spans="1:4" ht="29" x14ac:dyDescent="0.35">
      <c r="A59" s="130">
        <v>6.1</v>
      </c>
      <c r="B59" s="131" t="s">
        <v>391</v>
      </c>
      <c r="C59" s="132" t="s">
        <v>392</v>
      </c>
      <c r="D59" s="133" t="s">
        <v>393</v>
      </c>
    </row>
    <row r="60" spans="1:4" ht="29" x14ac:dyDescent="0.35">
      <c r="A60" s="150" t="s">
        <v>394</v>
      </c>
      <c r="B60" s="151" t="s">
        <v>395</v>
      </c>
      <c r="C60" s="158" t="s">
        <v>396</v>
      </c>
      <c r="D60" s="140" t="s">
        <v>393</v>
      </c>
    </row>
    <row r="61" spans="1:4" ht="29" x14ac:dyDescent="0.35">
      <c r="A61" s="130">
        <v>6.2</v>
      </c>
      <c r="B61" s="131" t="s">
        <v>397</v>
      </c>
      <c r="C61" s="132" t="s">
        <v>398</v>
      </c>
      <c r="D61" s="133" t="s">
        <v>399</v>
      </c>
    </row>
    <row r="62" spans="1:4" x14ac:dyDescent="0.35">
      <c r="A62" s="150" t="s">
        <v>400</v>
      </c>
      <c r="B62" s="153" t="s">
        <v>401</v>
      </c>
      <c r="C62" s="159" t="s">
        <v>402</v>
      </c>
      <c r="D62" s="140" t="s">
        <v>403</v>
      </c>
    </row>
    <row r="63" spans="1:4" ht="29" x14ac:dyDescent="0.35">
      <c r="A63" s="150" t="s">
        <v>404</v>
      </c>
      <c r="B63" s="153" t="s">
        <v>405</v>
      </c>
      <c r="C63" s="159" t="s">
        <v>406</v>
      </c>
      <c r="D63" s="140" t="s">
        <v>399</v>
      </c>
    </row>
    <row r="64" spans="1:4" ht="43.5" x14ac:dyDescent="0.35">
      <c r="A64" s="130">
        <v>6.3</v>
      </c>
      <c r="B64" s="131" t="s">
        <v>407</v>
      </c>
      <c r="C64" s="132" t="s">
        <v>408</v>
      </c>
      <c r="D64" s="133" t="s">
        <v>409</v>
      </c>
    </row>
    <row r="65" spans="1:4" ht="72.5" x14ac:dyDescent="0.35">
      <c r="A65" s="150" t="s">
        <v>410</v>
      </c>
      <c r="B65" s="153" t="s">
        <v>411</v>
      </c>
      <c r="C65" s="158" t="s">
        <v>412</v>
      </c>
      <c r="D65" s="140" t="s">
        <v>413</v>
      </c>
    </row>
    <row r="66" spans="1:4" ht="43.5" x14ac:dyDescent="0.35">
      <c r="A66" s="160" t="s">
        <v>414</v>
      </c>
      <c r="B66" s="161" t="s">
        <v>415</v>
      </c>
      <c r="C66" s="139" t="s">
        <v>416</v>
      </c>
      <c r="D66" s="140" t="s">
        <v>409</v>
      </c>
    </row>
    <row r="67" spans="1:4" ht="87" x14ac:dyDescent="0.35">
      <c r="A67" s="160" t="s">
        <v>417</v>
      </c>
      <c r="B67" s="161" t="s">
        <v>418</v>
      </c>
      <c r="C67" s="158" t="s">
        <v>419</v>
      </c>
      <c r="D67" s="140" t="s">
        <v>420</v>
      </c>
    </row>
    <row r="68" spans="1:4" ht="116" x14ac:dyDescent="0.35">
      <c r="A68" s="160" t="s">
        <v>421</v>
      </c>
      <c r="B68" s="161" t="s">
        <v>422</v>
      </c>
      <c r="C68" s="158" t="s">
        <v>423</v>
      </c>
      <c r="D68" s="140" t="s">
        <v>424</v>
      </c>
    </row>
    <row r="69" spans="1:4" ht="87" x14ac:dyDescent="0.35">
      <c r="A69" s="160" t="s">
        <v>425</v>
      </c>
      <c r="B69" s="161" t="s">
        <v>426</v>
      </c>
      <c r="C69" s="158" t="s">
        <v>427</v>
      </c>
      <c r="D69" s="140" t="s">
        <v>428</v>
      </c>
    </row>
    <row r="70" spans="1:4" ht="29" x14ac:dyDescent="0.35">
      <c r="A70" s="130">
        <v>6.4</v>
      </c>
      <c r="B70" s="131" t="s">
        <v>429</v>
      </c>
      <c r="C70" s="132" t="s">
        <v>430</v>
      </c>
      <c r="D70" s="133" t="s">
        <v>431</v>
      </c>
    </row>
  </sheetData>
  <mergeCells count="1">
    <mergeCell ref="A1:B1"/>
  </mergeCells>
  <hyperlinks>
    <hyperlink ref="D1" r:id="rId1" display="OECD DAC CRS Code" xr:uid="{5560F433-4008-4B31-BCF8-D9A5CCE6808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zoomScale="80" zoomScaleNormal="80" workbookViewId="0">
      <selection activeCell="H20" sqref="H20"/>
    </sheetView>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56" customFormat="1" ht="15.5" x14ac:dyDescent="0.35">
      <c r="B2" s="304" t="s">
        <v>432</v>
      </c>
      <c r="C2" s="305"/>
      <c r="D2" s="305"/>
      <c r="E2" s="305"/>
      <c r="F2" s="306"/>
    </row>
    <row r="3" spans="2:6" s="56" customFormat="1" ht="16" thickBot="1" x14ac:dyDescent="0.4">
      <c r="B3" s="307"/>
      <c r="C3" s="308"/>
      <c r="D3" s="308"/>
      <c r="E3" s="308"/>
      <c r="F3" s="309"/>
    </row>
    <row r="4" spans="2:6" s="56" customFormat="1" ht="16" thickBot="1" x14ac:dyDescent="0.4">
      <c r="B4" s="209"/>
      <c r="C4" s="209"/>
      <c r="D4" s="209"/>
      <c r="E4" s="209"/>
      <c r="F4" s="209"/>
    </row>
    <row r="5" spans="2:6" s="56" customFormat="1" ht="16" thickBot="1" x14ac:dyDescent="0.4">
      <c r="B5" s="280" t="s">
        <v>168</v>
      </c>
      <c r="C5" s="281"/>
      <c r="D5" s="281"/>
      <c r="E5" s="281"/>
      <c r="F5" s="282"/>
    </row>
    <row r="6" spans="2:6" s="56" customFormat="1" ht="15.5" x14ac:dyDescent="0.35">
      <c r="B6" s="54"/>
      <c r="C6" s="310" t="str">
        <f>'1) Budget Table'!D4</f>
        <v>Recipient Organization 1</v>
      </c>
      <c r="D6" s="310" t="str">
        <f>'1) Budget Table'!E4</f>
        <v>Recipient Organization 2</v>
      </c>
      <c r="E6" s="310" t="str">
        <f>'1) Budget Table'!F4</f>
        <v>Recipient Organization 3</v>
      </c>
      <c r="F6" s="279" t="s">
        <v>168</v>
      </c>
    </row>
    <row r="7" spans="2:6" s="56" customFormat="1" ht="15.5" x14ac:dyDescent="0.35">
      <c r="B7" s="54"/>
      <c r="C7" s="311"/>
      <c r="D7" s="311"/>
      <c r="E7" s="311"/>
      <c r="F7" s="254"/>
    </row>
    <row r="8" spans="2:6" s="56" customFormat="1" ht="31" x14ac:dyDescent="0.35">
      <c r="B8" s="11" t="s">
        <v>188</v>
      </c>
      <c r="C8" s="198">
        <f>'2) By Category'!D199</f>
        <v>0</v>
      </c>
      <c r="D8" s="198">
        <f>'2) By Category'!E199</f>
        <v>0</v>
      </c>
      <c r="E8" s="198">
        <f>'2) By Category'!F199</f>
        <v>0</v>
      </c>
      <c r="F8" s="52">
        <f t="shared" ref="F8:F15" si="0">SUM(C8:E8)</f>
        <v>0</v>
      </c>
    </row>
    <row r="9" spans="2:6" s="56" customFormat="1" ht="46.5" x14ac:dyDescent="0.35">
      <c r="B9" s="11" t="s">
        <v>189</v>
      </c>
      <c r="C9" s="198">
        <f>'2) By Category'!D200</f>
        <v>0</v>
      </c>
      <c r="D9" s="198">
        <f>'2) By Category'!E200</f>
        <v>0</v>
      </c>
      <c r="E9" s="198">
        <f>'2) By Category'!F200</f>
        <v>0</v>
      </c>
      <c r="F9" s="53">
        <f t="shared" si="0"/>
        <v>0</v>
      </c>
    </row>
    <row r="10" spans="2:6" s="56" customFormat="1" ht="62" x14ac:dyDescent="0.35">
      <c r="B10" s="11" t="s">
        <v>190</v>
      </c>
      <c r="C10" s="198">
        <f>'2) By Category'!D201</f>
        <v>0</v>
      </c>
      <c r="D10" s="198">
        <f>'2) By Category'!E201</f>
        <v>0</v>
      </c>
      <c r="E10" s="198">
        <f>'2) By Category'!F201</f>
        <v>0</v>
      </c>
      <c r="F10" s="53">
        <f t="shared" si="0"/>
        <v>0</v>
      </c>
    </row>
    <row r="11" spans="2:6" s="56" customFormat="1" ht="31" x14ac:dyDescent="0.35">
      <c r="B11" s="15" t="s">
        <v>191</v>
      </c>
      <c r="C11" s="198">
        <f>'2) By Category'!D202</f>
        <v>0</v>
      </c>
      <c r="D11" s="198">
        <f>'2) By Category'!E202</f>
        <v>0</v>
      </c>
      <c r="E11" s="198">
        <f>'2) By Category'!F202</f>
        <v>0</v>
      </c>
      <c r="F11" s="53">
        <f t="shared" si="0"/>
        <v>0</v>
      </c>
    </row>
    <row r="12" spans="2:6" s="56" customFormat="1" ht="15.5" x14ac:dyDescent="0.35">
      <c r="B12" s="11" t="s">
        <v>192</v>
      </c>
      <c r="C12" s="198">
        <f>'2) By Category'!D203</f>
        <v>0</v>
      </c>
      <c r="D12" s="198">
        <f>'2) By Category'!E203</f>
        <v>0</v>
      </c>
      <c r="E12" s="198">
        <f>'2) By Category'!F203</f>
        <v>0</v>
      </c>
      <c r="F12" s="53">
        <f t="shared" si="0"/>
        <v>0</v>
      </c>
    </row>
    <row r="13" spans="2:6" s="56" customFormat="1" ht="46.5" x14ac:dyDescent="0.35">
      <c r="B13" s="11" t="s">
        <v>193</v>
      </c>
      <c r="C13" s="198">
        <f>'2) By Category'!D204</f>
        <v>0</v>
      </c>
      <c r="D13" s="198">
        <f>'2) By Category'!E204</f>
        <v>0</v>
      </c>
      <c r="E13" s="198">
        <f>'2) By Category'!F204</f>
        <v>0</v>
      </c>
      <c r="F13" s="53">
        <f t="shared" si="0"/>
        <v>0</v>
      </c>
    </row>
    <row r="14" spans="2:6" s="56" customFormat="1" ht="31.5" thickBot="1" x14ac:dyDescent="0.4">
      <c r="B14" s="86" t="s">
        <v>194</v>
      </c>
      <c r="C14" s="205">
        <f>'2) By Category'!D205</f>
        <v>0</v>
      </c>
      <c r="D14" s="205">
        <f>'2) By Category'!E205</f>
        <v>0</v>
      </c>
      <c r="E14" s="205">
        <f>'2) By Category'!F205</f>
        <v>0</v>
      </c>
      <c r="F14" s="87">
        <f t="shared" si="0"/>
        <v>0</v>
      </c>
    </row>
    <row r="15" spans="2:6" s="56" customFormat="1" ht="30" customHeight="1" x14ac:dyDescent="0.35">
      <c r="B15" s="210" t="s">
        <v>433</v>
      </c>
      <c r="C15" s="88">
        <f>SUM(C8:C14)</f>
        <v>0</v>
      </c>
      <c r="D15" s="88">
        <f>SUM(D8:D14)</f>
        <v>0</v>
      </c>
      <c r="E15" s="88">
        <f>SUM(E8:E14)</f>
        <v>0</v>
      </c>
      <c r="F15" s="89">
        <f t="shared" si="0"/>
        <v>0</v>
      </c>
    </row>
    <row r="16" spans="2:6" s="56" customFormat="1" ht="19.5" customHeight="1" x14ac:dyDescent="0.35">
      <c r="B16" s="201" t="s">
        <v>207</v>
      </c>
      <c r="C16" s="90">
        <f>C15*0.07</f>
        <v>0</v>
      </c>
      <c r="D16" s="90">
        <f t="shared" ref="D16:F16" si="1">D15*0.07</f>
        <v>0</v>
      </c>
      <c r="E16" s="90">
        <f t="shared" si="1"/>
        <v>0</v>
      </c>
      <c r="F16" s="90">
        <f t="shared" si="1"/>
        <v>0</v>
      </c>
    </row>
    <row r="17" spans="2:7" s="56" customFormat="1" ht="25.5" customHeight="1" thickBot="1" x14ac:dyDescent="0.4">
      <c r="B17" s="91" t="s">
        <v>8</v>
      </c>
      <c r="C17" s="92">
        <f>C15+C16</f>
        <v>0</v>
      </c>
      <c r="D17" s="92">
        <f t="shared" ref="D17:F17" si="2">D15+D16</f>
        <v>0</v>
      </c>
      <c r="E17" s="92">
        <f t="shared" si="2"/>
        <v>0</v>
      </c>
      <c r="F17" s="92">
        <f t="shared" si="2"/>
        <v>0</v>
      </c>
      <c r="G17" s="209"/>
    </row>
    <row r="18" spans="2:7" s="56" customFormat="1" ht="16" thickBot="1" x14ac:dyDescent="0.4">
      <c r="B18" s="209"/>
      <c r="C18" s="209"/>
      <c r="D18" s="209"/>
      <c r="E18" s="209"/>
      <c r="F18" s="209"/>
      <c r="G18" s="209"/>
    </row>
    <row r="19" spans="2:7" s="56" customFormat="1" ht="15.75" customHeight="1" x14ac:dyDescent="0.35">
      <c r="B19" s="312" t="s">
        <v>171</v>
      </c>
      <c r="C19" s="313"/>
      <c r="D19" s="313"/>
      <c r="E19" s="313"/>
      <c r="F19" s="314"/>
      <c r="G19" s="211"/>
    </row>
    <row r="20" spans="2:7" ht="15.75" customHeight="1" x14ac:dyDescent="0.35">
      <c r="B20" s="315"/>
      <c r="C20" s="251" t="str">
        <f>'1) Budget Table'!D4</f>
        <v>Recipient Organization 1</v>
      </c>
      <c r="D20" s="251" t="str">
        <f>'1) Budget Table'!E4</f>
        <v>Recipient Organization 2</v>
      </c>
      <c r="E20" s="251" t="str">
        <f>'1) Budget Table'!F4</f>
        <v>Recipient Organization 3</v>
      </c>
      <c r="F20" s="251" t="s">
        <v>208</v>
      </c>
      <c r="G20" s="253" t="s">
        <v>172</v>
      </c>
    </row>
    <row r="21" spans="2:7" ht="15.75" customHeight="1" x14ac:dyDescent="0.35">
      <c r="B21" s="316"/>
      <c r="C21" s="252"/>
      <c r="D21" s="252"/>
      <c r="E21" s="252"/>
      <c r="F21" s="252"/>
      <c r="G21" s="254"/>
    </row>
    <row r="22" spans="2:7" ht="23.25" customHeight="1" x14ac:dyDescent="0.35">
      <c r="B22" s="14" t="s">
        <v>173</v>
      </c>
      <c r="C22" s="212">
        <f>'1) Budget Table'!D197</f>
        <v>0</v>
      </c>
      <c r="D22" s="212">
        <f>'1) Budget Table'!E197</f>
        <v>0</v>
      </c>
      <c r="E22" s="212">
        <f>'1) Budget Table'!F197</f>
        <v>0</v>
      </c>
      <c r="F22" s="110">
        <f>'1) Budget Table'!G197</f>
        <v>0</v>
      </c>
      <c r="G22" s="6">
        <f>'1) Budget Table'!H197</f>
        <v>0.7</v>
      </c>
    </row>
    <row r="23" spans="2:7" ht="24.75" customHeight="1" x14ac:dyDescent="0.35">
      <c r="B23" s="14" t="s">
        <v>174</v>
      </c>
      <c r="C23" s="212">
        <f>'1) Budget Table'!D198</f>
        <v>0</v>
      </c>
      <c r="D23" s="212">
        <f>'1) Budget Table'!E198</f>
        <v>0</v>
      </c>
      <c r="E23" s="212">
        <f>'1) Budget Table'!F198</f>
        <v>0</v>
      </c>
      <c r="F23" s="110">
        <f>'1) Budget Table'!G198</f>
        <v>0</v>
      </c>
      <c r="G23" s="6">
        <f>'1) Budget Table'!H198</f>
        <v>0.3</v>
      </c>
    </row>
    <row r="24" spans="2:7" ht="24.75" customHeight="1" x14ac:dyDescent="0.35">
      <c r="B24" s="14" t="s">
        <v>434</v>
      </c>
      <c r="C24" s="212">
        <f>'1) Budget Table'!D199</f>
        <v>0</v>
      </c>
      <c r="D24" s="212">
        <f>'1) Budget Table'!E199</f>
        <v>0</v>
      </c>
      <c r="E24" s="212">
        <f>'1) Budget Table'!F199</f>
        <v>0</v>
      </c>
      <c r="F24" s="110">
        <f>'1) Budget Table'!G199</f>
        <v>0</v>
      </c>
      <c r="G24" s="6">
        <f>'1) Budget Table'!H199</f>
        <v>0</v>
      </c>
    </row>
    <row r="25" spans="2:7" ht="16" thickBot="1" x14ac:dyDescent="0.4">
      <c r="B25" s="7" t="s">
        <v>208</v>
      </c>
      <c r="C25" s="109">
        <f>'1) Budget Table'!D200</f>
        <v>0</v>
      </c>
      <c r="D25" s="109">
        <f>'1) Budget Table'!E200</f>
        <v>0</v>
      </c>
      <c r="E25" s="109">
        <f>'1) Budget Table'!F200</f>
        <v>0</v>
      </c>
      <c r="F25" s="111">
        <f>'1) Budget Table'!G200</f>
        <v>0</v>
      </c>
      <c r="G25" s="112"/>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11"/>
  <sheetViews>
    <sheetView workbookViewId="0">
      <selection sqref="A1:A11"/>
    </sheetView>
  </sheetViews>
  <sheetFormatPr defaultColWidth="8.81640625" defaultRowHeight="14.5" x14ac:dyDescent="0.35"/>
  <sheetData>
    <row r="1" spans="1:1" x14ac:dyDescent="0.35">
      <c r="A1" s="81">
        <v>0</v>
      </c>
    </row>
    <row r="2" spans="1:1" x14ac:dyDescent="0.35">
      <c r="A2" s="162">
        <v>0.1</v>
      </c>
    </row>
    <row r="3" spans="1:1" x14ac:dyDescent="0.35">
      <c r="A3" s="81">
        <v>0.2</v>
      </c>
    </row>
    <row r="4" spans="1:1" x14ac:dyDescent="0.35">
      <c r="A4" s="162">
        <v>0.3</v>
      </c>
    </row>
    <row r="5" spans="1:1" x14ac:dyDescent="0.35">
      <c r="A5" s="81">
        <v>0.4</v>
      </c>
    </row>
    <row r="6" spans="1:1" x14ac:dyDescent="0.35">
      <c r="A6" s="162">
        <v>0.5</v>
      </c>
    </row>
    <row r="7" spans="1:1" x14ac:dyDescent="0.35">
      <c r="A7" s="81">
        <v>0.6</v>
      </c>
    </row>
    <row r="8" spans="1:1" x14ac:dyDescent="0.35">
      <c r="A8" s="162">
        <v>0.7</v>
      </c>
    </row>
    <row r="9" spans="1:1" x14ac:dyDescent="0.35">
      <c r="A9" s="81">
        <v>0.8</v>
      </c>
    </row>
    <row r="10" spans="1:1" x14ac:dyDescent="0.35">
      <c r="A10" s="162">
        <v>0.9</v>
      </c>
    </row>
    <row r="11" spans="1:1" x14ac:dyDescent="0.35">
      <c r="A11" s="81">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E171"/>
  <sheetViews>
    <sheetView topLeftCell="A2" workbookViewId="0">
      <selection activeCell="A2" sqref="A1:E1048576"/>
    </sheetView>
  </sheetViews>
  <sheetFormatPr defaultColWidth="8.81640625" defaultRowHeight="14.5" x14ac:dyDescent="0.35"/>
  <cols>
    <col min="1" max="1" width="10" style="223" customWidth="1"/>
    <col min="2" max="5" width="8.81640625" style="223"/>
  </cols>
  <sheetData>
    <row r="1" spans="1:4" x14ac:dyDescent="0.35">
      <c r="A1" s="223">
        <v>0</v>
      </c>
      <c r="B1" s="223">
        <v>0</v>
      </c>
      <c r="C1" s="223">
        <v>0</v>
      </c>
      <c r="D1" s="223">
        <v>0</v>
      </c>
    </row>
    <row r="2" spans="1:4" x14ac:dyDescent="0.35">
      <c r="A2" s="224" t="s">
        <v>435</v>
      </c>
      <c r="B2" s="225" t="s">
        <v>283</v>
      </c>
      <c r="C2" s="226" t="s">
        <v>436</v>
      </c>
      <c r="D2" s="225" t="s">
        <v>283</v>
      </c>
    </row>
    <row r="3" spans="1:4" x14ac:dyDescent="0.35">
      <c r="A3" s="224" t="s">
        <v>437</v>
      </c>
      <c r="B3" s="227" t="s">
        <v>438</v>
      </c>
      <c r="C3" s="228" t="s">
        <v>439</v>
      </c>
      <c r="D3" s="229" t="s">
        <v>440</v>
      </c>
    </row>
    <row r="4" spans="1:4" x14ac:dyDescent="0.35">
      <c r="A4" s="224" t="s">
        <v>441</v>
      </c>
      <c r="B4" s="227" t="s">
        <v>442</v>
      </c>
      <c r="C4" s="228" t="s">
        <v>443</v>
      </c>
      <c r="D4" s="229" t="s">
        <v>440</v>
      </c>
    </row>
    <row r="5" spans="1:4" x14ac:dyDescent="0.35">
      <c r="A5" s="224" t="s">
        <v>444</v>
      </c>
      <c r="B5" s="227" t="s">
        <v>445</v>
      </c>
      <c r="C5" s="228" t="s">
        <v>446</v>
      </c>
      <c r="D5" s="229" t="s">
        <v>440</v>
      </c>
    </row>
    <row r="6" spans="1:4" x14ac:dyDescent="0.35">
      <c r="A6" s="224" t="s">
        <v>447</v>
      </c>
      <c r="B6" s="227" t="s">
        <v>448</v>
      </c>
      <c r="C6" s="228" t="s">
        <v>449</v>
      </c>
      <c r="D6" s="229" t="s">
        <v>440</v>
      </c>
    </row>
    <row r="7" spans="1:4" x14ac:dyDescent="0.35">
      <c r="A7" s="224" t="s">
        <v>450</v>
      </c>
      <c r="B7" s="227" t="s">
        <v>451</v>
      </c>
      <c r="C7" s="223" t="s">
        <v>452</v>
      </c>
      <c r="D7" s="229" t="s">
        <v>440</v>
      </c>
    </row>
    <row r="8" spans="1:4" x14ac:dyDescent="0.35">
      <c r="A8" s="224" t="s">
        <v>453</v>
      </c>
      <c r="B8" s="227" t="s">
        <v>454</v>
      </c>
      <c r="C8" s="223" t="s">
        <v>455</v>
      </c>
      <c r="D8" s="229" t="s">
        <v>440</v>
      </c>
    </row>
    <row r="9" spans="1:4" x14ac:dyDescent="0.35">
      <c r="A9" s="224" t="s">
        <v>456</v>
      </c>
      <c r="B9" s="227" t="s">
        <v>457</v>
      </c>
      <c r="C9" s="223" t="s">
        <v>458</v>
      </c>
      <c r="D9" s="229" t="s">
        <v>440</v>
      </c>
    </row>
    <row r="10" spans="1:4" x14ac:dyDescent="0.35">
      <c r="A10" s="224" t="s">
        <v>459</v>
      </c>
      <c r="B10" s="227" t="s">
        <v>460</v>
      </c>
      <c r="C10" s="223" t="s">
        <v>461</v>
      </c>
      <c r="D10" s="229" t="s">
        <v>440</v>
      </c>
    </row>
    <row r="11" spans="1:4" x14ac:dyDescent="0.35">
      <c r="A11" s="224" t="s">
        <v>462</v>
      </c>
      <c r="B11" s="227" t="s">
        <v>463</v>
      </c>
      <c r="C11" s="223" t="s">
        <v>464</v>
      </c>
      <c r="D11" s="229" t="s">
        <v>440</v>
      </c>
    </row>
    <row r="12" spans="1:4" x14ac:dyDescent="0.35">
      <c r="A12" s="224" t="s">
        <v>465</v>
      </c>
      <c r="B12" s="227" t="s">
        <v>466</v>
      </c>
      <c r="C12" s="223" t="s">
        <v>467</v>
      </c>
      <c r="D12" s="229" t="s">
        <v>440</v>
      </c>
    </row>
    <row r="13" spans="1:4" x14ac:dyDescent="0.35">
      <c r="A13" s="224" t="s">
        <v>468</v>
      </c>
      <c r="B13" s="227" t="s">
        <v>469</v>
      </c>
      <c r="C13" s="228" t="s">
        <v>470</v>
      </c>
      <c r="D13" s="229" t="s">
        <v>440</v>
      </c>
    </row>
    <row r="14" spans="1:4" x14ac:dyDescent="0.35">
      <c r="A14" s="224" t="s">
        <v>471</v>
      </c>
      <c r="B14" s="227" t="s">
        <v>472</v>
      </c>
      <c r="C14" s="228" t="s">
        <v>473</v>
      </c>
      <c r="D14" s="229" t="s">
        <v>440</v>
      </c>
    </row>
    <row r="15" spans="1:4" x14ac:dyDescent="0.35">
      <c r="A15" s="224" t="s">
        <v>474</v>
      </c>
      <c r="B15" s="227" t="s">
        <v>475</v>
      </c>
      <c r="C15" s="228" t="s">
        <v>476</v>
      </c>
      <c r="D15" s="229" t="s">
        <v>440</v>
      </c>
    </row>
    <row r="16" spans="1:4" x14ac:dyDescent="0.35">
      <c r="A16" s="224" t="s">
        <v>477</v>
      </c>
      <c r="B16" s="227" t="s">
        <v>478</v>
      </c>
      <c r="C16" s="223" t="s">
        <v>479</v>
      </c>
      <c r="D16" s="229" t="s">
        <v>440</v>
      </c>
    </row>
    <row r="17" spans="1:4" x14ac:dyDescent="0.35">
      <c r="A17" s="224" t="s">
        <v>480</v>
      </c>
      <c r="B17" s="227" t="s">
        <v>481</v>
      </c>
      <c r="C17" s="223" t="s">
        <v>482</v>
      </c>
      <c r="D17" s="229" t="s">
        <v>440</v>
      </c>
    </row>
    <row r="18" spans="1:4" x14ac:dyDescent="0.35">
      <c r="A18" s="224" t="s">
        <v>483</v>
      </c>
      <c r="B18" s="227" t="s">
        <v>484</v>
      </c>
      <c r="C18" s="223" t="s">
        <v>485</v>
      </c>
      <c r="D18" s="229" t="s">
        <v>440</v>
      </c>
    </row>
    <row r="19" spans="1:4" x14ac:dyDescent="0.35">
      <c r="A19" s="224" t="s">
        <v>486</v>
      </c>
      <c r="B19" s="227" t="s">
        <v>487</v>
      </c>
      <c r="C19" s="228" t="s">
        <v>488</v>
      </c>
      <c r="D19" s="229" t="s">
        <v>440</v>
      </c>
    </row>
    <row r="20" spans="1:4" x14ac:dyDescent="0.35">
      <c r="A20" s="224" t="s">
        <v>489</v>
      </c>
      <c r="B20" s="227" t="s">
        <v>490</v>
      </c>
      <c r="C20" s="228" t="s">
        <v>491</v>
      </c>
      <c r="D20" s="229" t="s">
        <v>440</v>
      </c>
    </row>
    <row r="21" spans="1:4" x14ac:dyDescent="0.35">
      <c r="A21" s="224" t="s">
        <v>492</v>
      </c>
      <c r="B21" s="227" t="s">
        <v>493</v>
      </c>
      <c r="C21" s="228" t="s">
        <v>494</v>
      </c>
      <c r="D21" s="229" t="s">
        <v>440</v>
      </c>
    </row>
    <row r="22" spans="1:4" x14ac:dyDescent="0.35">
      <c r="A22" s="224" t="s">
        <v>495</v>
      </c>
      <c r="B22" s="227" t="s">
        <v>496</v>
      </c>
      <c r="C22" s="228" t="s">
        <v>497</v>
      </c>
      <c r="D22" s="229" t="s">
        <v>440</v>
      </c>
    </row>
    <row r="23" spans="1:4" x14ac:dyDescent="0.35">
      <c r="A23" s="224" t="s">
        <v>498</v>
      </c>
      <c r="B23" s="227" t="s">
        <v>499</v>
      </c>
      <c r="C23" s="228" t="s">
        <v>500</v>
      </c>
      <c r="D23" s="229" t="s">
        <v>501</v>
      </c>
    </row>
    <row r="24" spans="1:4" x14ac:dyDescent="0.35">
      <c r="A24" s="224" t="s">
        <v>502</v>
      </c>
      <c r="B24" s="227" t="s">
        <v>503</v>
      </c>
      <c r="C24" s="228" t="s">
        <v>504</v>
      </c>
      <c r="D24" s="229" t="s">
        <v>501</v>
      </c>
    </row>
    <row r="25" spans="1:4" x14ac:dyDescent="0.35">
      <c r="A25" s="224" t="s">
        <v>505</v>
      </c>
      <c r="B25" s="227" t="s">
        <v>506</v>
      </c>
      <c r="C25" s="228" t="s">
        <v>507</v>
      </c>
      <c r="D25" s="229" t="s">
        <v>501</v>
      </c>
    </row>
    <row r="26" spans="1:4" x14ac:dyDescent="0.35">
      <c r="A26" s="224" t="s">
        <v>508</v>
      </c>
      <c r="B26" s="227" t="s">
        <v>509</v>
      </c>
      <c r="C26" s="228" t="s">
        <v>510</v>
      </c>
      <c r="D26" s="229" t="s">
        <v>501</v>
      </c>
    </row>
    <row r="27" spans="1:4" x14ac:dyDescent="0.35">
      <c r="A27" s="224" t="s">
        <v>511</v>
      </c>
      <c r="B27" s="227" t="s">
        <v>512</v>
      </c>
      <c r="C27" s="228" t="s">
        <v>513</v>
      </c>
      <c r="D27" s="229" t="s">
        <v>501</v>
      </c>
    </row>
    <row r="28" spans="1:4" x14ac:dyDescent="0.35">
      <c r="A28" s="224" t="s">
        <v>514</v>
      </c>
      <c r="B28" s="227" t="s">
        <v>515</v>
      </c>
      <c r="C28" s="228" t="s">
        <v>516</v>
      </c>
      <c r="D28" s="229" t="s">
        <v>501</v>
      </c>
    </row>
    <row r="29" spans="1:4" x14ac:dyDescent="0.35">
      <c r="A29" s="224" t="s">
        <v>517</v>
      </c>
      <c r="B29" s="227" t="s">
        <v>518</v>
      </c>
      <c r="C29" s="228" t="s">
        <v>519</v>
      </c>
      <c r="D29" s="229" t="s">
        <v>501</v>
      </c>
    </row>
    <row r="30" spans="1:4" x14ac:dyDescent="0.35">
      <c r="A30" s="224" t="s">
        <v>520</v>
      </c>
      <c r="B30" s="227" t="s">
        <v>521</v>
      </c>
      <c r="C30" s="223" t="s">
        <v>522</v>
      </c>
      <c r="D30" s="229" t="s">
        <v>501</v>
      </c>
    </row>
    <row r="31" spans="1:4" x14ac:dyDescent="0.35">
      <c r="A31" s="224" t="s">
        <v>523</v>
      </c>
      <c r="B31" s="227" t="s">
        <v>524</v>
      </c>
      <c r="C31" s="223" t="s">
        <v>525</v>
      </c>
      <c r="D31" s="229" t="s">
        <v>501</v>
      </c>
    </row>
    <row r="32" spans="1:4" x14ac:dyDescent="0.35">
      <c r="A32" s="224" t="s">
        <v>526</v>
      </c>
      <c r="B32" s="227" t="s">
        <v>527</v>
      </c>
      <c r="C32" s="228" t="s">
        <v>528</v>
      </c>
      <c r="D32" s="229" t="s">
        <v>501</v>
      </c>
    </row>
    <row r="33" spans="1:4" x14ac:dyDescent="0.35">
      <c r="A33" s="224" t="s">
        <v>529</v>
      </c>
      <c r="B33" s="227" t="s">
        <v>530</v>
      </c>
      <c r="C33" s="228" t="s">
        <v>531</v>
      </c>
      <c r="D33" s="229" t="s">
        <v>532</v>
      </c>
    </row>
    <row r="34" spans="1:4" x14ac:dyDescent="0.35">
      <c r="A34" s="224" t="s">
        <v>533</v>
      </c>
      <c r="B34" s="227" t="s">
        <v>534</v>
      </c>
      <c r="C34" s="223" t="s">
        <v>535</v>
      </c>
      <c r="D34" s="229" t="s">
        <v>532</v>
      </c>
    </row>
    <row r="35" spans="1:4" x14ac:dyDescent="0.35">
      <c r="A35" s="224" t="s">
        <v>536</v>
      </c>
      <c r="B35" s="227" t="s">
        <v>537</v>
      </c>
      <c r="C35" s="223" t="s">
        <v>538</v>
      </c>
      <c r="D35" s="229" t="s">
        <v>532</v>
      </c>
    </row>
    <row r="36" spans="1:4" x14ac:dyDescent="0.35">
      <c r="A36" s="224" t="s">
        <v>539</v>
      </c>
      <c r="B36" s="227" t="s">
        <v>540</v>
      </c>
      <c r="C36" s="228" t="s">
        <v>541</v>
      </c>
      <c r="D36" s="229" t="s">
        <v>532</v>
      </c>
    </row>
    <row r="37" spans="1:4" x14ac:dyDescent="0.35">
      <c r="A37" s="224" t="s">
        <v>542</v>
      </c>
      <c r="B37" s="227" t="s">
        <v>543</v>
      </c>
      <c r="C37" s="228" t="s">
        <v>544</v>
      </c>
      <c r="D37" s="229" t="s">
        <v>532</v>
      </c>
    </row>
    <row r="38" spans="1:4" x14ac:dyDescent="0.35">
      <c r="A38" s="224" t="s">
        <v>545</v>
      </c>
      <c r="B38" s="227" t="s">
        <v>546</v>
      </c>
      <c r="C38" s="228" t="s">
        <v>547</v>
      </c>
      <c r="D38" s="229" t="s">
        <v>532</v>
      </c>
    </row>
    <row r="39" spans="1:4" x14ac:dyDescent="0.35">
      <c r="A39" s="224" t="s">
        <v>548</v>
      </c>
      <c r="B39" s="227" t="s">
        <v>549</v>
      </c>
      <c r="C39" s="223" t="s">
        <v>550</v>
      </c>
      <c r="D39" s="229" t="s">
        <v>532</v>
      </c>
    </row>
    <row r="40" spans="1:4" x14ac:dyDescent="0.35">
      <c r="A40" s="224" t="s">
        <v>551</v>
      </c>
      <c r="B40" s="227" t="s">
        <v>552</v>
      </c>
      <c r="C40" s="223" t="s">
        <v>553</v>
      </c>
      <c r="D40" s="229" t="s">
        <v>532</v>
      </c>
    </row>
    <row r="41" spans="1:4" x14ac:dyDescent="0.35">
      <c r="A41" s="224" t="s">
        <v>554</v>
      </c>
      <c r="B41" s="227" t="s">
        <v>555</v>
      </c>
      <c r="C41" s="228" t="s">
        <v>556</v>
      </c>
      <c r="D41" s="229" t="s">
        <v>532</v>
      </c>
    </row>
    <row r="42" spans="1:4" x14ac:dyDescent="0.35">
      <c r="A42" s="224" t="s">
        <v>557</v>
      </c>
      <c r="B42" s="227" t="s">
        <v>558</v>
      </c>
      <c r="C42" s="228" t="s">
        <v>559</v>
      </c>
      <c r="D42" s="229" t="s">
        <v>532</v>
      </c>
    </row>
    <row r="43" spans="1:4" x14ac:dyDescent="0.35">
      <c r="A43" s="224" t="s">
        <v>560</v>
      </c>
      <c r="B43" s="227" t="s">
        <v>561</v>
      </c>
      <c r="C43" s="228" t="s">
        <v>562</v>
      </c>
      <c r="D43" s="229" t="s">
        <v>532</v>
      </c>
    </row>
    <row r="44" spans="1:4" x14ac:dyDescent="0.35">
      <c r="A44" s="224" t="s">
        <v>563</v>
      </c>
      <c r="B44" s="227" t="s">
        <v>564</v>
      </c>
      <c r="C44" s="223" t="s">
        <v>565</v>
      </c>
      <c r="D44" s="229" t="s">
        <v>532</v>
      </c>
    </row>
    <row r="45" spans="1:4" x14ac:dyDescent="0.35">
      <c r="A45" s="224" t="s">
        <v>566</v>
      </c>
      <c r="B45" s="227" t="s">
        <v>567</v>
      </c>
      <c r="C45" s="223" t="s">
        <v>568</v>
      </c>
      <c r="D45" s="229" t="s">
        <v>532</v>
      </c>
    </row>
    <row r="46" spans="1:4" x14ac:dyDescent="0.35">
      <c r="A46" s="224" t="s">
        <v>569</v>
      </c>
      <c r="B46" s="227" t="s">
        <v>570</v>
      </c>
      <c r="C46" s="223" t="s">
        <v>571</v>
      </c>
      <c r="D46" s="229" t="s">
        <v>532</v>
      </c>
    </row>
    <row r="47" spans="1:4" x14ac:dyDescent="0.35">
      <c r="A47" s="224" t="s">
        <v>572</v>
      </c>
      <c r="B47" s="227" t="s">
        <v>573</v>
      </c>
      <c r="C47" s="228" t="s">
        <v>574</v>
      </c>
      <c r="D47" s="229" t="s">
        <v>532</v>
      </c>
    </row>
    <row r="48" spans="1:4" x14ac:dyDescent="0.35">
      <c r="A48" s="224" t="s">
        <v>575</v>
      </c>
      <c r="B48" s="227" t="s">
        <v>576</v>
      </c>
      <c r="C48" s="228" t="s">
        <v>577</v>
      </c>
      <c r="D48" s="229" t="s">
        <v>578</v>
      </c>
    </row>
    <row r="49" spans="1:4" x14ac:dyDescent="0.35">
      <c r="A49" s="224" t="s">
        <v>579</v>
      </c>
      <c r="B49" s="227" t="s">
        <v>580</v>
      </c>
      <c r="C49" s="228" t="s">
        <v>581</v>
      </c>
      <c r="D49" s="229" t="s">
        <v>578</v>
      </c>
    </row>
    <row r="50" spans="1:4" x14ac:dyDescent="0.35">
      <c r="A50" s="224" t="s">
        <v>582</v>
      </c>
      <c r="B50" s="227" t="s">
        <v>583</v>
      </c>
      <c r="C50" s="228" t="s">
        <v>584</v>
      </c>
      <c r="D50" s="229" t="s">
        <v>578</v>
      </c>
    </row>
    <row r="51" spans="1:4" x14ac:dyDescent="0.35">
      <c r="A51" s="224" t="s">
        <v>585</v>
      </c>
      <c r="B51" s="227" t="s">
        <v>586</v>
      </c>
      <c r="C51" s="228" t="s">
        <v>587</v>
      </c>
      <c r="D51" s="229" t="s">
        <v>578</v>
      </c>
    </row>
    <row r="52" spans="1:4" x14ac:dyDescent="0.35">
      <c r="A52" s="224" t="s">
        <v>588</v>
      </c>
      <c r="B52" s="227" t="s">
        <v>589</v>
      </c>
      <c r="C52" s="223" t="s">
        <v>590</v>
      </c>
      <c r="D52" s="229" t="s">
        <v>578</v>
      </c>
    </row>
    <row r="53" spans="1:4" x14ac:dyDescent="0.35">
      <c r="A53" s="224" t="s">
        <v>591</v>
      </c>
      <c r="B53" s="227" t="s">
        <v>592</v>
      </c>
      <c r="C53" s="223" t="s">
        <v>593</v>
      </c>
      <c r="D53" s="229" t="s">
        <v>578</v>
      </c>
    </row>
    <row r="54" spans="1:4" x14ac:dyDescent="0.35">
      <c r="A54" s="224" t="s">
        <v>594</v>
      </c>
      <c r="B54" s="227" t="s">
        <v>595</v>
      </c>
      <c r="C54" s="228" t="s">
        <v>596</v>
      </c>
      <c r="D54" s="229" t="s">
        <v>578</v>
      </c>
    </row>
    <row r="55" spans="1:4" x14ac:dyDescent="0.35">
      <c r="A55" s="224" t="s">
        <v>597</v>
      </c>
      <c r="B55" s="227" t="s">
        <v>598</v>
      </c>
      <c r="C55" s="228" t="s">
        <v>599</v>
      </c>
      <c r="D55" s="229" t="s">
        <v>578</v>
      </c>
    </row>
    <row r="56" spans="1:4" x14ac:dyDescent="0.35">
      <c r="A56" s="224" t="s">
        <v>600</v>
      </c>
      <c r="B56" s="227" t="s">
        <v>601</v>
      </c>
      <c r="C56" s="228" t="s">
        <v>602</v>
      </c>
      <c r="D56" s="229" t="s">
        <v>578</v>
      </c>
    </row>
    <row r="57" spans="1:4" x14ac:dyDescent="0.35">
      <c r="A57" s="224" t="s">
        <v>603</v>
      </c>
      <c r="B57" s="227" t="s">
        <v>604</v>
      </c>
      <c r="C57" s="228" t="s">
        <v>605</v>
      </c>
      <c r="D57" s="229" t="s">
        <v>578</v>
      </c>
    </row>
    <row r="58" spans="1:4" x14ac:dyDescent="0.35">
      <c r="A58" s="224" t="s">
        <v>606</v>
      </c>
      <c r="B58" s="227" t="s">
        <v>607</v>
      </c>
      <c r="C58" s="228" t="s">
        <v>608</v>
      </c>
      <c r="D58" s="229" t="s">
        <v>609</v>
      </c>
    </row>
    <row r="59" spans="1:4" x14ac:dyDescent="0.35">
      <c r="A59" s="224" t="s">
        <v>610</v>
      </c>
      <c r="B59" s="227" t="s">
        <v>611</v>
      </c>
      <c r="C59" s="228" t="s">
        <v>612</v>
      </c>
      <c r="D59" s="229" t="s">
        <v>609</v>
      </c>
    </row>
    <row r="60" spans="1:4" x14ac:dyDescent="0.35">
      <c r="A60" s="224" t="s">
        <v>613</v>
      </c>
      <c r="B60" s="227" t="s">
        <v>614</v>
      </c>
      <c r="C60" s="223" t="s">
        <v>615</v>
      </c>
      <c r="D60" s="229" t="s">
        <v>609</v>
      </c>
    </row>
    <row r="61" spans="1:4" x14ac:dyDescent="0.35">
      <c r="A61" s="224" t="s">
        <v>616</v>
      </c>
      <c r="B61" s="227" t="s">
        <v>617</v>
      </c>
      <c r="C61" s="223" t="s">
        <v>618</v>
      </c>
      <c r="D61" s="229" t="s">
        <v>609</v>
      </c>
    </row>
    <row r="62" spans="1:4" x14ac:dyDescent="0.35">
      <c r="A62" s="224" t="s">
        <v>619</v>
      </c>
      <c r="B62" s="227" t="s">
        <v>620</v>
      </c>
      <c r="C62" s="228" t="s">
        <v>621</v>
      </c>
      <c r="D62" s="229" t="s">
        <v>609</v>
      </c>
    </row>
    <row r="63" spans="1:4" x14ac:dyDescent="0.35">
      <c r="A63" s="224" t="s">
        <v>622</v>
      </c>
      <c r="B63" s="227" t="s">
        <v>623</v>
      </c>
      <c r="C63" s="228" t="s">
        <v>624</v>
      </c>
      <c r="D63" s="229" t="s">
        <v>609</v>
      </c>
    </row>
    <row r="64" spans="1:4" x14ac:dyDescent="0.35">
      <c r="A64" s="224" t="s">
        <v>625</v>
      </c>
      <c r="B64" s="227" t="s">
        <v>626</v>
      </c>
      <c r="C64" s="228" t="s">
        <v>627</v>
      </c>
      <c r="D64" s="229" t="s">
        <v>609</v>
      </c>
    </row>
    <row r="65" spans="1:4" x14ac:dyDescent="0.35">
      <c r="A65" s="224" t="s">
        <v>628</v>
      </c>
      <c r="B65" s="227" t="s">
        <v>629</v>
      </c>
      <c r="C65" s="228" t="s">
        <v>630</v>
      </c>
      <c r="D65" s="229" t="s">
        <v>609</v>
      </c>
    </row>
    <row r="66" spans="1:4" x14ac:dyDescent="0.35">
      <c r="A66" s="224" t="s">
        <v>631</v>
      </c>
      <c r="B66" s="227" t="s">
        <v>632</v>
      </c>
      <c r="C66" s="228" t="s">
        <v>633</v>
      </c>
      <c r="D66" s="229" t="s">
        <v>634</v>
      </c>
    </row>
    <row r="67" spans="1:4" x14ac:dyDescent="0.35">
      <c r="A67" s="224" t="s">
        <v>635</v>
      </c>
      <c r="B67" s="227" t="s">
        <v>636</v>
      </c>
      <c r="C67" s="223" t="s">
        <v>637</v>
      </c>
      <c r="D67" s="229" t="s">
        <v>634</v>
      </c>
    </row>
    <row r="68" spans="1:4" x14ac:dyDescent="0.35">
      <c r="A68" s="224" t="s">
        <v>638</v>
      </c>
      <c r="B68" s="227" t="s">
        <v>639</v>
      </c>
      <c r="C68" s="223" t="s">
        <v>640</v>
      </c>
      <c r="D68" s="229" t="s">
        <v>634</v>
      </c>
    </row>
    <row r="69" spans="1:4" x14ac:dyDescent="0.35">
      <c r="A69" s="224" t="s">
        <v>641</v>
      </c>
      <c r="B69" s="227" t="s">
        <v>642</v>
      </c>
      <c r="C69" s="228" t="s">
        <v>643</v>
      </c>
      <c r="D69" s="229" t="s">
        <v>634</v>
      </c>
    </row>
    <row r="70" spans="1:4" x14ac:dyDescent="0.35">
      <c r="A70" s="224" t="s">
        <v>644</v>
      </c>
      <c r="B70" s="227" t="s">
        <v>645</v>
      </c>
      <c r="C70" s="223" t="s">
        <v>646</v>
      </c>
      <c r="D70" s="229" t="s">
        <v>634</v>
      </c>
    </row>
    <row r="71" spans="1:4" x14ac:dyDescent="0.35">
      <c r="A71" s="224" t="s">
        <v>647</v>
      </c>
      <c r="B71" s="227" t="s">
        <v>648</v>
      </c>
      <c r="C71" s="223" t="s">
        <v>649</v>
      </c>
      <c r="D71" s="229" t="s">
        <v>634</v>
      </c>
    </row>
    <row r="72" spans="1:4" x14ac:dyDescent="0.35">
      <c r="A72" s="224" t="s">
        <v>650</v>
      </c>
      <c r="B72" s="227" t="s">
        <v>651</v>
      </c>
      <c r="C72" s="223" t="s">
        <v>652</v>
      </c>
      <c r="D72" s="229" t="s">
        <v>634</v>
      </c>
    </row>
    <row r="73" spans="1:4" x14ac:dyDescent="0.35">
      <c r="A73" s="224" t="s">
        <v>653</v>
      </c>
      <c r="B73" s="227" t="s">
        <v>654</v>
      </c>
      <c r="C73" s="228" t="s">
        <v>655</v>
      </c>
      <c r="D73" s="229" t="s">
        <v>634</v>
      </c>
    </row>
    <row r="74" spans="1:4" x14ac:dyDescent="0.35">
      <c r="A74" s="224" t="s">
        <v>656</v>
      </c>
      <c r="B74" s="227" t="s">
        <v>657</v>
      </c>
      <c r="C74" s="223" t="s">
        <v>658</v>
      </c>
      <c r="D74" s="229" t="s">
        <v>634</v>
      </c>
    </row>
    <row r="75" spans="1:4" x14ac:dyDescent="0.35">
      <c r="A75" s="224" t="s">
        <v>659</v>
      </c>
      <c r="B75" s="227" t="s">
        <v>660</v>
      </c>
      <c r="C75" s="223" t="s">
        <v>661</v>
      </c>
      <c r="D75" s="229" t="s">
        <v>634</v>
      </c>
    </row>
    <row r="76" spans="1:4" x14ac:dyDescent="0.35">
      <c r="A76" s="224" t="s">
        <v>662</v>
      </c>
      <c r="B76" s="230" t="s">
        <v>663</v>
      </c>
      <c r="C76" s="223" t="s">
        <v>664</v>
      </c>
      <c r="D76" s="229" t="s">
        <v>634</v>
      </c>
    </row>
    <row r="77" spans="1:4" x14ac:dyDescent="0.35">
      <c r="A77" s="224" t="s">
        <v>665</v>
      </c>
      <c r="B77" s="230" t="s">
        <v>666</v>
      </c>
      <c r="C77" s="223" t="s">
        <v>667</v>
      </c>
      <c r="D77" s="229" t="s">
        <v>634</v>
      </c>
    </row>
    <row r="78" spans="1:4" x14ac:dyDescent="0.35">
      <c r="A78" s="224" t="s">
        <v>668</v>
      </c>
      <c r="B78" s="230" t="s">
        <v>669</v>
      </c>
      <c r="C78" s="223" t="s">
        <v>670</v>
      </c>
      <c r="D78" s="229" t="s">
        <v>634</v>
      </c>
    </row>
    <row r="79" spans="1:4" x14ac:dyDescent="0.35">
      <c r="A79" s="224" t="s">
        <v>671</v>
      </c>
      <c r="B79" s="230" t="s">
        <v>672</v>
      </c>
      <c r="C79" s="223" t="s">
        <v>673</v>
      </c>
      <c r="D79" s="229" t="s">
        <v>634</v>
      </c>
    </row>
    <row r="80" spans="1:4" x14ac:dyDescent="0.35">
      <c r="A80" s="224" t="s">
        <v>674</v>
      </c>
      <c r="B80" s="230" t="s">
        <v>675</v>
      </c>
      <c r="C80" s="228" t="s">
        <v>676</v>
      </c>
      <c r="D80" s="229" t="s">
        <v>634</v>
      </c>
    </row>
    <row r="81" spans="1:4" x14ac:dyDescent="0.35">
      <c r="A81" s="224" t="s">
        <v>677</v>
      </c>
      <c r="B81" s="230" t="s">
        <v>678</v>
      </c>
      <c r="C81" s="228" t="s">
        <v>679</v>
      </c>
      <c r="D81" s="229" t="s">
        <v>634</v>
      </c>
    </row>
    <row r="82" spans="1:4" x14ac:dyDescent="0.35">
      <c r="A82" s="224" t="s">
        <v>680</v>
      </c>
      <c r="B82" s="230" t="s">
        <v>681</v>
      </c>
    </row>
    <row r="83" spans="1:4" x14ac:dyDescent="0.35">
      <c r="A83" s="224" t="s">
        <v>682</v>
      </c>
      <c r="B83" s="230" t="s">
        <v>683</v>
      </c>
    </row>
    <row r="84" spans="1:4" x14ac:dyDescent="0.35">
      <c r="A84" s="224" t="s">
        <v>684</v>
      </c>
      <c r="B84" s="230" t="s">
        <v>685</v>
      </c>
    </row>
    <row r="85" spans="1:4" x14ac:dyDescent="0.35">
      <c r="A85" s="224" t="s">
        <v>686</v>
      </c>
      <c r="B85" s="230" t="s">
        <v>687</v>
      </c>
    </row>
    <row r="86" spans="1:4" x14ac:dyDescent="0.35">
      <c r="A86" s="224" t="s">
        <v>688</v>
      </c>
      <c r="B86" s="230" t="s">
        <v>689</v>
      </c>
    </row>
    <row r="87" spans="1:4" x14ac:dyDescent="0.35">
      <c r="A87" s="224" t="s">
        <v>690</v>
      </c>
      <c r="B87" s="230" t="s">
        <v>691</v>
      </c>
    </row>
    <row r="88" spans="1:4" x14ac:dyDescent="0.35">
      <c r="A88" s="224" t="s">
        <v>692</v>
      </c>
      <c r="B88" s="230" t="s">
        <v>693</v>
      </c>
    </row>
    <row r="89" spans="1:4" x14ac:dyDescent="0.35">
      <c r="A89" s="224" t="s">
        <v>694</v>
      </c>
      <c r="B89" s="230" t="s">
        <v>695</v>
      </c>
    </row>
    <row r="90" spans="1:4" x14ac:dyDescent="0.35">
      <c r="A90" s="224" t="s">
        <v>696</v>
      </c>
      <c r="B90" s="230" t="s">
        <v>697</v>
      </c>
    </row>
    <row r="91" spans="1:4" x14ac:dyDescent="0.35">
      <c r="A91" s="224" t="s">
        <v>698</v>
      </c>
      <c r="B91" s="230" t="s">
        <v>699</v>
      </c>
    </row>
    <row r="92" spans="1:4" x14ac:dyDescent="0.35">
      <c r="A92" s="224" t="s">
        <v>700</v>
      </c>
      <c r="B92" s="230" t="s">
        <v>701</v>
      </c>
    </row>
    <row r="93" spans="1:4" x14ac:dyDescent="0.35">
      <c r="A93" s="224" t="s">
        <v>702</v>
      </c>
      <c r="B93" s="230" t="s">
        <v>703</v>
      </c>
    </row>
    <row r="94" spans="1:4" x14ac:dyDescent="0.35">
      <c r="A94" s="224" t="s">
        <v>704</v>
      </c>
      <c r="B94" s="230" t="s">
        <v>705</v>
      </c>
    </row>
    <row r="95" spans="1:4" x14ac:dyDescent="0.35">
      <c r="A95" s="224" t="s">
        <v>706</v>
      </c>
      <c r="B95" s="230" t="s">
        <v>707</v>
      </c>
    </row>
    <row r="96" spans="1:4" x14ac:dyDescent="0.35">
      <c r="A96" s="224" t="s">
        <v>708</v>
      </c>
      <c r="B96" s="230" t="s">
        <v>709</v>
      </c>
    </row>
    <row r="97" spans="1:2" x14ac:dyDescent="0.35">
      <c r="A97" s="224" t="s">
        <v>710</v>
      </c>
      <c r="B97" s="230" t="s">
        <v>711</v>
      </c>
    </row>
    <row r="98" spans="1:2" x14ac:dyDescent="0.35">
      <c r="A98" s="224" t="s">
        <v>712</v>
      </c>
      <c r="B98" s="230" t="s">
        <v>713</v>
      </c>
    </row>
    <row r="99" spans="1:2" x14ac:dyDescent="0.35">
      <c r="A99" s="224" t="s">
        <v>714</v>
      </c>
      <c r="B99" s="230" t="s">
        <v>715</v>
      </c>
    </row>
    <row r="100" spans="1:2" x14ac:dyDescent="0.35">
      <c r="A100" s="224" t="s">
        <v>716</v>
      </c>
      <c r="B100" s="230" t="s">
        <v>717</v>
      </c>
    </row>
    <row r="101" spans="1:2" x14ac:dyDescent="0.35">
      <c r="A101" s="224" t="s">
        <v>718</v>
      </c>
      <c r="B101" s="230" t="s">
        <v>719</v>
      </c>
    </row>
    <row r="102" spans="1:2" x14ac:dyDescent="0.35">
      <c r="A102" s="224" t="s">
        <v>720</v>
      </c>
      <c r="B102" s="230" t="s">
        <v>721</v>
      </c>
    </row>
    <row r="103" spans="1:2" x14ac:dyDescent="0.35">
      <c r="A103" s="224" t="s">
        <v>722</v>
      </c>
      <c r="B103" s="230" t="s">
        <v>723</v>
      </c>
    </row>
    <row r="104" spans="1:2" x14ac:dyDescent="0.35">
      <c r="A104" s="224" t="s">
        <v>724</v>
      </c>
      <c r="B104" s="230" t="s">
        <v>725</v>
      </c>
    </row>
    <row r="105" spans="1:2" x14ac:dyDescent="0.35">
      <c r="A105" s="224" t="s">
        <v>726</v>
      </c>
      <c r="B105" s="230" t="s">
        <v>727</v>
      </c>
    </row>
    <row r="106" spans="1:2" x14ac:dyDescent="0.35">
      <c r="A106" s="224" t="s">
        <v>728</v>
      </c>
      <c r="B106" s="230" t="s">
        <v>729</v>
      </c>
    </row>
    <row r="107" spans="1:2" x14ac:dyDescent="0.35">
      <c r="A107" s="224" t="s">
        <v>730</v>
      </c>
      <c r="B107" s="230" t="s">
        <v>731</v>
      </c>
    </row>
    <row r="108" spans="1:2" x14ac:dyDescent="0.35">
      <c r="A108" s="224" t="s">
        <v>732</v>
      </c>
      <c r="B108" s="230" t="s">
        <v>733</v>
      </c>
    </row>
    <row r="109" spans="1:2" x14ac:dyDescent="0.35">
      <c r="A109" s="224" t="s">
        <v>734</v>
      </c>
      <c r="B109" s="230" t="s">
        <v>735</v>
      </c>
    </row>
    <row r="110" spans="1:2" x14ac:dyDescent="0.35">
      <c r="A110" s="224" t="s">
        <v>736</v>
      </c>
      <c r="B110" s="230" t="s">
        <v>737</v>
      </c>
    </row>
    <row r="111" spans="1:2" x14ac:dyDescent="0.35">
      <c r="A111" s="224" t="s">
        <v>738</v>
      </c>
      <c r="B111" s="230" t="s">
        <v>739</v>
      </c>
    </row>
    <row r="112" spans="1:2" x14ac:dyDescent="0.35">
      <c r="A112" s="224" t="s">
        <v>740</v>
      </c>
      <c r="B112" s="230" t="s">
        <v>741</v>
      </c>
    </row>
    <row r="113" spans="1:2" x14ac:dyDescent="0.35">
      <c r="A113" s="224" t="s">
        <v>742</v>
      </c>
      <c r="B113" s="230" t="s">
        <v>743</v>
      </c>
    </row>
    <row r="114" spans="1:2" x14ac:dyDescent="0.35">
      <c r="A114" s="224" t="s">
        <v>744</v>
      </c>
      <c r="B114" s="230" t="s">
        <v>745</v>
      </c>
    </row>
    <row r="115" spans="1:2" x14ac:dyDescent="0.35">
      <c r="A115" s="224" t="s">
        <v>746</v>
      </c>
      <c r="B115" s="230" t="s">
        <v>747</v>
      </c>
    </row>
    <row r="116" spans="1:2" x14ac:dyDescent="0.35">
      <c r="A116" s="224" t="s">
        <v>748</v>
      </c>
      <c r="B116" s="230" t="s">
        <v>749</v>
      </c>
    </row>
    <row r="117" spans="1:2" x14ac:dyDescent="0.35">
      <c r="A117" s="224" t="s">
        <v>750</v>
      </c>
      <c r="B117" s="230" t="s">
        <v>751</v>
      </c>
    </row>
    <row r="118" spans="1:2" x14ac:dyDescent="0.35">
      <c r="A118" s="224" t="s">
        <v>752</v>
      </c>
      <c r="B118" s="230" t="s">
        <v>753</v>
      </c>
    </row>
    <row r="119" spans="1:2" x14ac:dyDescent="0.35">
      <c r="A119" s="224" t="s">
        <v>754</v>
      </c>
      <c r="B119" s="230" t="s">
        <v>755</v>
      </c>
    </row>
    <row r="120" spans="1:2" x14ac:dyDescent="0.35">
      <c r="A120" s="224" t="s">
        <v>756</v>
      </c>
      <c r="B120" s="230" t="s">
        <v>757</v>
      </c>
    </row>
    <row r="121" spans="1:2" x14ac:dyDescent="0.35">
      <c r="A121" s="224" t="s">
        <v>758</v>
      </c>
      <c r="B121" s="230" t="s">
        <v>759</v>
      </c>
    </row>
    <row r="122" spans="1:2" x14ac:dyDescent="0.35">
      <c r="A122" s="224" t="s">
        <v>760</v>
      </c>
      <c r="B122" s="230" t="s">
        <v>761</v>
      </c>
    </row>
    <row r="123" spans="1:2" x14ac:dyDescent="0.35">
      <c r="A123" s="224" t="s">
        <v>762</v>
      </c>
      <c r="B123" s="230" t="s">
        <v>763</v>
      </c>
    </row>
    <row r="124" spans="1:2" x14ac:dyDescent="0.35">
      <c r="A124" s="224" t="s">
        <v>764</v>
      </c>
      <c r="B124" s="230" t="s">
        <v>765</v>
      </c>
    </row>
    <row r="125" spans="1:2" x14ac:dyDescent="0.35">
      <c r="A125" s="224" t="s">
        <v>766</v>
      </c>
      <c r="B125" s="230" t="s">
        <v>767</v>
      </c>
    </row>
    <row r="126" spans="1:2" x14ac:dyDescent="0.35">
      <c r="A126" s="224" t="s">
        <v>768</v>
      </c>
      <c r="B126" s="230" t="s">
        <v>769</v>
      </c>
    </row>
    <row r="127" spans="1:2" x14ac:dyDescent="0.35">
      <c r="A127" s="224" t="s">
        <v>770</v>
      </c>
      <c r="B127" s="230" t="s">
        <v>771</v>
      </c>
    </row>
    <row r="128" spans="1:2" x14ac:dyDescent="0.35">
      <c r="A128" s="224" t="s">
        <v>772</v>
      </c>
      <c r="B128" s="230" t="s">
        <v>773</v>
      </c>
    </row>
    <row r="129" spans="1:2" x14ac:dyDescent="0.35">
      <c r="A129" s="224" t="s">
        <v>774</v>
      </c>
      <c r="B129" s="230" t="s">
        <v>775</v>
      </c>
    </row>
    <row r="130" spans="1:2" x14ac:dyDescent="0.35">
      <c r="A130" s="224" t="s">
        <v>776</v>
      </c>
      <c r="B130" s="230" t="s">
        <v>777</v>
      </c>
    </row>
    <row r="131" spans="1:2" x14ac:dyDescent="0.35">
      <c r="A131" s="224" t="s">
        <v>778</v>
      </c>
      <c r="B131" s="230" t="s">
        <v>779</v>
      </c>
    </row>
    <row r="132" spans="1:2" x14ac:dyDescent="0.35">
      <c r="A132" s="224" t="s">
        <v>780</v>
      </c>
      <c r="B132" s="230" t="s">
        <v>781</v>
      </c>
    </row>
    <row r="133" spans="1:2" x14ac:dyDescent="0.35">
      <c r="A133" s="224" t="s">
        <v>782</v>
      </c>
      <c r="B133" s="230" t="s">
        <v>783</v>
      </c>
    </row>
    <row r="134" spans="1:2" x14ac:dyDescent="0.35">
      <c r="A134" s="224" t="s">
        <v>784</v>
      </c>
      <c r="B134" s="230" t="s">
        <v>785</v>
      </c>
    </row>
    <row r="135" spans="1:2" x14ac:dyDescent="0.35">
      <c r="A135" s="224" t="s">
        <v>786</v>
      </c>
      <c r="B135" s="230" t="s">
        <v>787</v>
      </c>
    </row>
    <row r="136" spans="1:2" x14ac:dyDescent="0.35">
      <c r="A136" s="224" t="s">
        <v>788</v>
      </c>
      <c r="B136" s="230" t="s">
        <v>789</v>
      </c>
    </row>
    <row r="137" spans="1:2" x14ac:dyDescent="0.35">
      <c r="A137" s="224" t="s">
        <v>790</v>
      </c>
      <c r="B137" s="230" t="s">
        <v>791</v>
      </c>
    </row>
    <row r="138" spans="1:2" x14ac:dyDescent="0.35">
      <c r="A138" s="224" t="s">
        <v>792</v>
      </c>
      <c r="B138" s="230" t="s">
        <v>793</v>
      </c>
    </row>
    <row r="139" spans="1:2" x14ac:dyDescent="0.35">
      <c r="A139" s="224" t="s">
        <v>794</v>
      </c>
      <c r="B139" s="230" t="s">
        <v>795</v>
      </c>
    </row>
    <row r="140" spans="1:2" x14ac:dyDescent="0.35">
      <c r="A140" s="224" t="s">
        <v>796</v>
      </c>
      <c r="B140" s="230" t="s">
        <v>797</v>
      </c>
    </row>
    <row r="141" spans="1:2" x14ac:dyDescent="0.35">
      <c r="A141" s="224" t="s">
        <v>798</v>
      </c>
      <c r="B141" s="230" t="s">
        <v>799</v>
      </c>
    </row>
    <row r="142" spans="1:2" x14ac:dyDescent="0.35">
      <c r="A142" s="224" t="s">
        <v>800</v>
      </c>
      <c r="B142" s="230" t="s">
        <v>801</v>
      </c>
    </row>
    <row r="143" spans="1:2" x14ac:dyDescent="0.35">
      <c r="A143" s="224" t="s">
        <v>802</v>
      </c>
      <c r="B143" s="230" t="s">
        <v>803</v>
      </c>
    </row>
    <row r="144" spans="1:2" x14ac:dyDescent="0.35">
      <c r="A144" s="224" t="s">
        <v>804</v>
      </c>
      <c r="B144" s="230" t="s">
        <v>805</v>
      </c>
    </row>
    <row r="145" spans="1:2" x14ac:dyDescent="0.35">
      <c r="A145" s="224" t="s">
        <v>806</v>
      </c>
      <c r="B145" s="230" t="s">
        <v>807</v>
      </c>
    </row>
    <row r="146" spans="1:2" x14ac:dyDescent="0.35">
      <c r="A146" s="224" t="s">
        <v>808</v>
      </c>
      <c r="B146" s="230" t="s">
        <v>809</v>
      </c>
    </row>
    <row r="147" spans="1:2" x14ac:dyDescent="0.35">
      <c r="A147" s="224" t="s">
        <v>810</v>
      </c>
      <c r="B147" s="230" t="s">
        <v>811</v>
      </c>
    </row>
    <row r="148" spans="1:2" x14ac:dyDescent="0.35">
      <c r="A148" s="224" t="s">
        <v>812</v>
      </c>
      <c r="B148" s="230" t="s">
        <v>813</v>
      </c>
    </row>
    <row r="149" spans="1:2" x14ac:dyDescent="0.35">
      <c r="A149" s="224" t="s">
        <v>814</v>
      </c>
      <c r="B149" s="230" t="s">
        <v>815</v>
      </c>
    </row>
    <row r="150" spans="1:2" x14ac:dyDescent="0.35">
      <c r="A150" s="224" t="s">
        <v>816</v>
      </c>
      <c r="B150" s="230" t="s">
        <v>817</v>
      </c>
    </row>
    <row r="151" spans="1:2" x14ac:dyDescent="0.35">
      <c r="A151" s="224" t="s">
        <v>818</v>
      </c>
      <c r="B151" s="230" t="s">
        <v>819</v>
      </c>
    </row>
    <row r="152" spans="1:2" x14ac:dyDescent="0.35">
      <c r="A152" s="224" t="s">
        <v>820</v>
      </c>
      <c r="B152" s="230" t="s">
        <v>821</v>
      </c>
    </row>
    <row r="153" spans="1:2" x14ac:dyDescent="0.35">
      <c r="A153" s="224" t="s">
        <v>822</v>
      </c>
      <c r="B153" s="230" t="s">
        <v>823</v>
      </c>
    </row>
    <row r="154" spans="1:2" x14ac:dyDescent="0.35">
      <c r="A154" s="224" t="s">
        <v>824</v>
      </c>
      <c r="B154" s="230" t="s">
        <v>825</v>
      </c>
    </row>
    <row r="155" spans="1:2" x14ac:dyDescent="0.35">
      <c r="A155" s="224" t="s">
        <v>826</v>
      </c>
      <c r="B155" s="230" t="s">
        <v>827</v>
      </c>
    </row>
    <row r="156" spans="1:2" x14ac:dyDescent="0.35">
      <c r="A156" s="224" t="s">
        <v>828</v>
      </c>
      <c r="B156" s="230" t="s">
        <v>829</v>
      </c>
    </row>
    <row r="157" spans="1:2" x14ac:dyDescent="0.35">
      <c r="A157" s="224" t="s">
        <v>830</v>
      </c>
      <c r="B157" s="230" t="s">
        <v>831</v>
      </c>
    </row>
    <row r="158" spans="1:2" x14ac:dyDescent="0.35">
      <c r="A158" s="224" t="s">
        <v>832</v>
      </c>
      <c r="B158" s="230" t="s">
        <v>833</v>
      </c>
    </row>
    <row r="159" spans="1:2" x14ac:dyDescent="0.35">
      <c r="A159" s="224" t="s">
        <v>834</v>
      </c>
      <c r="B159" s="230" t="s">
        <v>835</v>
      </c>
    </row>
    <row r="160" spans="1:2" x14ac:dyDescent="0.35">
      <c r="A160" s="224" t="s">
        <v>836</v>
      </c>
      <c r="B160" s="230" t="s">
        <v>837</v>
      </c>
    </row>
    <row r="161" spans="1:2" x14ac:dyDescent="0.35">
      <c r="A161" s="224" t="s">
        <v>838</v>
      </c>
      <c r="B161" s="230" t="s">
        <v>839</v>
      </c>
    </row>
    <row r="162" spans="1:2" x14ac:dyDescent="0.35">
      <c r="A162" s="224" t="s">
        <v>840</v>
      </c>
      <c r="B162" s="230" t="s">
        <v>841</v>
      </c>
    </row>
    <row r="163" spans="1:2" x14ac:dyDescent="0.35">
      <c r="A163" s="224" t="s">
        <v>842</v>
      </c>
      <c r="B163" s="230" t="s">
        <v>843</v>
      </c>
    </row>
    <row r="164" spans="1:2" x14ac:dyDescent="0.35">
      <c r="A164" s="224" t="s">
        <v>844</v>
      </c>
      <c r="B164" s="230" t="s">
        <v>845</v>
      </c>
    </row>
    <row r="165" spans="1:2" x14ac:dyDescent="0.35">
      <c r="A165" s="224" t="s">
        <v>846</v>
      </c>
      <c r="B165" s="230" t="s">
        <v>847</v>
      </c>
    </row>
    <row r="166" spans="1:2" x14ac:dyDescent="0.35">
      <c r="A166" s="224" t="s">
        <v>848</v>
      </c>
      <c r="B166" s="230" t="s">
        <v>849</v>
      </c>
    </row>
    <row r="167" spans="1:2" x14ac:dyDescent="0.35">
      <c r="A167" s="224" t="s">
        <v>850</v>
      </c>
      <c r="B167" s="230" t="s">
        <v>851</v>
      </c>
    </row>
    <row r="168" spans="1:2" x14ac:dyDescent="0.35">
      <c r="A168" s="224" t="s">
        <v>852</v>
      </c>
      <c r="B168" s="230" t="s">
        <v>853</v>
      </c>
    </row>
    <row r="169" spans="1:2" x14ac:dyDescent="0.35">
      <c r="A169" s="224" t="s">
        <v>854</v>
      </c>
      <c r="B169" s="230" t="s">
        <v>855</v>
      </c>
    </row>
    <row r="170" spans="1:2" x14ac:dyDescent="0.35">
      <c r="A170" s="224" t="s">
        <v>856</v>
      </c>
      <c r="B170" s="230" t="s">
        <v>857</v>
      </c>
    </row>
    <row r="171" spans="1:2" x14ac:dyDescent="0.35">
      <c r="A171" s="224" t="s">
        <v>858</v>
      </c>
      <c r="B171" s="230" t="s">
        <v>859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9dc44b34-9e2b-42ea-86f7-9ee7f71036f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AEEE66ABB701488670DDA4F2261003" ma:contentTypeVersion="24" ma:contentTypeDescription="Create a new document." ma:contentTypeScope="" ma:versionID="2d647d3ad53255220d214b20980dcc81">
  <xsd:schema xmlns:xsd="http://www.w3.org/2001/XMLSchema" xmlns:xs="http://www.w3.org/2001/XMLSchema" xmlns:p="http://schemas.microsoft.com/office/2006/metadata/properties" xmlns:ns2="9dc44b34-9e2b-42ea-86f7-9ee7f71036fc" xmlns:ns3="3352a50b-fe51-4c0c-a9ac-ac90f8281031" xmlns:ns4="985ec44e-1bab-4c0b-9df0-6ba128686fc9" targetNamespace="http://schemas.microsoft.com/office/2006/metadata/properties" ma:root="true" ma:fieldsID="73c385e21f28c891635a1c66d0854e40" ns2:_="" ns3:_="" ns4:_="">
    <xsd:import namespace="9dc44b34-9e2b-42ea-86f7-9ee7f71036fc"/>
    <xsd:import namespace="3352a50b-fe51-4c0c-a9ac-ac90f8281031"/>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4: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c44b34-9e2b-42ea-86f7-9ee7f71036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52a50b-fe51-4c0c-a9ac-ac90f828103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a0e6bb3-9d44-4933-87fb-d1905e1e72b6}" ma:internalName="TaxCatchAll" ma:showField="CatchAllData" ma:web="3352a50b-fe51-4c0c-a9ac-ac90f82810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985ec44e-1bab-4c0b-9df0-6ba128686fc9"/>
    <ds:schemaRef ds:uri="9dc44b34-9e2b-42ea-86f7-9ee7f71036fc"/>
  </ds:schemaRefs>
</ds:datastoreItem>
</file>

<file path=customXml/itemProps3.xml><?xml version="1.0" encoding="utf-8"?>
<ds:datastoreItem xmlns:ds="http://schemas.openxmlformats.org/officeDocument/2006/customXml" ds:itemID="{4A71118E-FD43-40A3-8323-856D3725ED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c44b34-9e2b-42ea-86f7-9ee7f71036fc"/>
    <ds:schemaRef ds:uri="3352a50b-fe51-4c0c-a9ac-ac90f8281031"/>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Budget Table</vt:lpstr>
      <vt:lpstr>2) By Category</vt:lpstr>
      <vt:lpstr>3) Explanatory Notes</vt:lpstr>
      <vt:lpstr> 4)PBP &amp; SDGs codes</vt:lpstr>
      <vt:lpstr>SG Dashboard Codes</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Jelena Zelenovic</dc:creator>
  <cp:keywords/>
  <dc:description/>
  <cp:lastModifiedBy>Deborah Gribaudo</cp:lastModifiedBy>
  <cp:revision/>
  <dcterms:created xsi:type="dcterms:W3CDTF">2017-11-15T21:17:43Z</dcterms:created>
  <dcterms:modified xsi:type="dcterms:W3CDTF">2024-09-10T18:29:56Z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0x010100B4AEEE66ABB701488670DDA4F2261003</vt:lpwstr>
  </property>
  <property fmtid="{D5CDD505-2E9C-101B-9397-08002B2CF9AE}" pid="3" name="MediaServiceImageTags">
    <vt:lpwstr/>
  </property>
</Properties>
</file>