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defaultThemeVersion="124226"/>
  <mc:AlternateContent xmlns:mc="http://schemas.openxmlformats.org/markup-compatibility/2006">
    <mc:Choice Requires="x15">
      <x15ac:absPath xmlns:x15ac="http://schemas.microsoft.com/office/spreadsheetml/2010/11/ac" url="C:\Users\qian.cheng\Documents\Work\HSU\FA\"/>
    </mc:Choice>
  </mc:AlternateContent>
  <xr:revisionPtr revIDLastSave="0" documentId="13_ncr:1_{EEA90550-03F6-4B8A-92F1-5302479F8B5E}" xr6:coauthVersionLast="45" xr6:coauthVersionMax="45" xr10:uidLastSave="{00000000-0000-0000-0000-000000000000}"/>
  <bookViews>
    <workbookView xWindow="-110" yWindow="-110" windowWidth="13020" windowHeight="9860" firstSheet="3" activeTab="3" xr2:uid="{00000000-000D-0000-FFFF-FFFF00000000}"/>
  </bookViews>
  <sheets>
    <sheet name="General Instructions" sheetId="4" r:id="rId1"/>
    <sheet name="Table 1. Detailed budget " sheetId="1" r:id="rId2"/>
    <sheet name="Table 2. Budget by object class" sheetId="2" r:id="rId3"/>
    <sheet name="Table 3. Budget Summary by org" sheetId="3" r:id="rId4"/>
  </sheets>
  <definedNames>
    <definedName name="_xlnm._FilterDatabase" localSheetId="1" hidden="1">'Table 1. Detailed budget '!$B$9:$Q$9</definedName>
    <definedName name="_xlnm.Print_Area" localSheetId="1">'Table 1. Detailed budget '!$B$1:$Q$191</definedName>
    <definedName name="_xlnm.Print_Area" localSheetId="2">'Table 2. Budget by object class'!#REF!</definedName>
    <definedName name="_xlnm.Print_Area" localSheetId="3">'Table 3. Budget Summary by org'!$A$1:$F$18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23" i="2" l="1"/>
  <c r="B24" i="2"/>
  <c r="B25" i="2"/>
  <c r="B26" i="2"/>
  <c r="B27" i="2"/>
  <c r="B28" i="2"/>
  <c r="B22" i="2"/>
  <c r="B9" i="2"/>
  <c r="B10" i="2"/>
  <c r="B11" i="2"/>
  <c r="B12" i="2"/>
  <c r="B13" i="2"/>
  <c r="B14" i="2"/>
  <c r="B8" i="2"/>
  <c r="N180" i="1"/>
  <c r="M180" i="1"/>
  <c r="L180" i="1"/>
  <c r="K180" i="1"/>
  <c r="J154" i="1" l="1"/>
  <c r="K154" i="1" s="1"/>
  <c r="N154" i="1" s="1"/>
  <c r="J153" i="1"/>
  <c r="K153" i="1" s="1"/>
  <c r="N153" i="1" s="1"/>
  <c r="J152" i="1"/>
  <c r="K152" i="1" s="1"/>
  <c r="N152" i="1" s="1"/>
  <c r="J151" i="1"/>
  <c r="K151" i="1" s="1"/>
  <c r="N151" i="1" s="1"/>
  <c r="J150" i="1"/>
  <c r="K150" i="1" s="1"/>
  <c r="J148" i="1"/>
  <c r="K148" i="1" s="1"/>
  <c r="N148" i="1" s="1"/>
  <c r="J147" i="1"/>
  <c r="K147" i="1" s="1"/>
  <c r="N147" i="1" s="1"/>
  <c r="K146" i="1"/>
  <c r="N146" i="1" s="1"/>
  <c r="J146" i="1"/>
  <c r="J145" i="1"/>
  <c r="K145" i="1" s="1"/>
  <c r="N145" i="1" s="1"/>
  <c r="J144" i="1"/>
  <c r="K144" i="1" s="1"/>
  <c r="J142" i="1"/>
  <c r="K142" i="1" s="1"/>
  <c r="N142" i="1" s="1"/>
  <c r="J141" i="1"/>
  <c r="K141" i="1" s="1"/>
  <c r="N141" i="1" s="1"/>
  <c r="J140" i="1"/>
  <c r="K140" i="1" s="1"/>
  <c r="N140" i="1" s="1"/>
  <c r="J139" i="1"/>
  <c r="J138" i="1"/>
  <c r="K138" i="1" s="1"/>
  <c r="J131" i="1"/>
  <c r="K131" i="1" s="1"/>
  <c r="N131" i="1" s="1"/>
  <c r="J130" i="1"/>
  <c r="K130" i="1" s="1"/>
  <c r="N130" i="1" s="1"/>
  <c r="J129" i="1"/>
  <c r="K129" i="1" s="1"/>
  <c r="N129" i="1" s="1"/>
  <c r="J128" i="1"/>
  <c r="K128" i="1" s="1"/>
  <c r="N128" i="1" s="1"/>
  <c r="J127" i="1"/>
  <c r="K127" i="1" s="1"/>
  <c r="J125" i="1"/>
  <c r="K125" i="1" s="1"/>
  <c r="N125" i="1" s="1"/>
  <c r="J124" i="1"/>
  <c r="K124" i="1" s="1"/>
  <c r="N124" i="1" s="1"/>
  <c r="J123" i="1"/>
  <c r="K123" i="1" s="1"/>
  <c r="J121" i="1"/>
  <c r="K121" i="1" s="1"/>
  <c r="N121" i="1" s="1"/>
  <c r="J120" i="1"/>
  <c r="K120" i="1" s="1"/>
  <c r="N120" i="1" s="1"/>
  <c r="J119" i="1"/>
  <c r="K119" i="1" s="1"/>
  <c r="N119" i="1" s="1"/>
  <c r="J118" i="1"/>
  <c r="K118" i="1" s="1"/>
  <c r="N118" i="1" s="1"/>
  <c r="J117" i="1"/>
  <c r="K117" i="1" s="1"/>
  <c r="N117" i="1" s="1"/>
  <c r="J115" i="1"/>
  <c r="K115" i="1" s="1"/>
  <c r="N115" i="1" s="1"/>
  <c r="J114" i="1"/>
  <c r="K114" i="1" s="1"/>
  <c r="N114" i="1" s="1"/>
  <c r="J113" i="1"/>
  <c r="K113" i="1" s="1"/>
  <c r="N113" i="1" s="1"/>
  <c r="J112" i="1"/>
  <c r="K112" i="1" s="1"/>
  <c r="N112" i="1" s="1"/>
  <c r="J111" i="1"/>
  <c r="K111" i="1" s="1"/>
  <c r="N111" i="1" s="1"/>
  <c r="J109" i="1"/>
  <c r="K109" i="1" s="1"/>
  <c r="N109" i="1" s="1"/>
  <c r="J108" i="1"/>
  <c r="K108" i="1" s="1"/>
  <c r="N108" i="1" s="1"/>
  <c r="J107" i="1"/>
  <c r="K107" i="1" s="1"/>
  <c r="N107" i="1" s="1"/>
  <c r="J106" i="1"/>
  <c r="K106" i="1" s="1"/>
  <c r="N106" i="1" s="1"/>
  <c r="J105" i="1"/>
  <c r="K105" i="1" s="1"/>
  <c r="N105" i="1" s="1"/>
  <c r="J99" i="1"/>
  <c r="K99" i="1" s="1"/>
  <c r="N99" i="1" s="1"/>
  <c r="J98" i="1"/>
  <c r="K98" i="1" s="1"/>
  <c r="N98" i="1" s="1"/>
  <c r="J97" i="1"/>
  <c r="K97" i="1" s="1"/>
  <c r="N97" i="1" s="1"/>
  <c r="J96" i="1"/>
  <c r="K96" i="1" s="1"/>
  <c r="J94" i="1"/>
  <c r="K94" i="1" s="1"/>
  <c r="N94" i="1" s="1"/>
  <c r="J93" i="1"/>
  <c r="K93" i="1" s="1"/>
  <c r="N93" i="1" s="1"/>
  <c r="J92" i="1"/>
  <c r="J90" i="1"/>
  <c r="K90" i="1" s="1"/>
  <c r="N90" i="1" s="1"/>
  <c r="J89" i="1"/>
  <c r="K89" i="1" s="1"/>
  <c r="N89" i="1" s="1"/>
  <c r="J88" i="1"/>
  <c r="J86" i="1"/>
  <c r="K86" i="1" s="1"/>
  <c r="N86" i="1" s="1"/>
  <c r="J85" i="1"/>
  <c r="K85" i="1" s="1"/>
  <c r="N85" i="1" s="1"/>
  <c r="J84" i="1"/>
  <c r="K84" i="1" s="1"/>
  <c r="N84" i="1" s="1"/>
  <c r="J83" i="1"/>
  <c r="K83" i="1" s="1"/>
  <c r="J81" i="1"/>
  <c r="K81" i="1" s="1"/>
  <c r="N81" i="1" s="1"/>
  <c r="J80" i="1"/>
  <c r="K80" i="1" s="1"/>
  <c r="N80" i="1" s="1"/>
  <c r="J79" i="1"/>
  <c r="K79" i="1" s="1"/>
  <c r="N79" i="1" s="1"/>
  <c r="J78" i="1"/>
  <c r="K78" i="1" s="1"/>
  <c r="N78" i="1" s="1"/>
  <c r="J77" i="1"/>
  <c r="K77" i="1" s="1"/>
  <c r="J75" i="1"/>
  <c r="K75" i="1" s="1"/>
  <c r="N75" i="1" s="1"/>
  <c r="K74" i="1"/>
  <c r="N74" i="1" s="1"/>
  <c r="J74" i="1"/>
  <c r="J73" i="1"/>
  <c r="K73" i="1" s="1"/>
  <c r="N73" i="1" s="1"/>
  <c r="J72" i="1"/>
  <c r="K72" i="1" s="1"/>
  <c r="N72" i="1" s="1"/>
  <c r="J71" i="1"/>
  <c r="K71" i="1" s="1"/>
  <c r="J69" i="1"/>
  <c r="K69" i="1" s="1"/>
  <c r="N69" i="1" s="1"/>
  <c r="J68" i="1"/>
  <c r="K68" i="1" s="1"/>
  <c r="N68" i="1" s="1"/>
  <c r="J67" i="1"/>
  <c r="K67" i="1" s="1"/>
  <c r="N67" i="1" s="1"/>
  <c r="J66" i="1"/>
  <c r="K66" i="1" s="1"/>
  <c r="N66" i="1" s="1"/>
  <c r="J65" i="1"/>
  <c r="K65" i="1" s="1"/>
  <c r="N65" i="1" s="1"/>
  <c r="J59" i="1"/>
  <c r="K59" i="1" s="1"/>
  <c r="N59" i="1" s="1"/>
  <c r="K58" i="1"/>
  <c r="N58" i="1" s="1"/>
  <c r="J58" i="1"/>
  <c r="J57" i="1"/>
  <c r="K57" i="1" s="1"/>
  <c r="N57" i="1" s="1"/>
  <c r="J56" i="1"/>
  <c r="K56" i="1" s="1"/>
  <c r="N56" i="1" s="1"/>
  <c r="J55" i="1"/>
  <c r="K55" i="1" s="1"/>
  <c r="J53" i="1"/>
  <c r="K53" i="1" s="1"/>
  <c r="N53" i="1" s="1"/>
  <c r="J52" i="1"/>
  <c r="K52" i="1" s="1"/>
  <c r="N52" i="1" s="1"/>
  <c r="J51" i="1"/>
  <c r="K51" i="1" s="1"/>
  <c r="N51" i="1" s="1"/>
  <c r="J50" i="1"/>
  <c r="K50" i="1" s="1"/>
  <c r="N50" i="1" s="1"/>
  <c r="J49" i="1"/>
  <c r="K49" i="1" s="1"/>
  <c r="N49" i="1" s="1"/>
  <c r="J47" i="1"/>
  <c r="K47" i="1" s="1"/>
  <c r="N47" i="1" s="1"/>
  <c r="J46" i="1"/>
  <c r="K46" i="1" s="1"/>
  <c r="N46" i="1" s="1"/>
  <c r="J45" i="1"/>
  <c r="K45" i="1" s="1"/>
  <c r="N45" i="1" s="1"/>
  <c r="J44" i="1"/>
  <c r="K44" i="1" s="1"/>
  <c r="N44" i="1" s="1"/>
  <c r="J43" i="1"/>
  <c r="K43" i="1" s="1"/>
  <c r="J41" i="1"/>
  <c r="K41" i="1" s="1"/>
  <c r="N41" i="1" s="1"/>
  <c r="J40" i="1"/>
  <c r="K40" i="1" s="1"/>
  <c r="N40" i="1" s="1"/>
  <c r="J39" i="1"/>
  <c r="K39" i="1" s="1"/>
  <c r="N39" i="1" s="1"/>
  <c r="J38" i="1"/>
  <c r="K38" i="1" s="1"/>
  <c r="N38" i="1" s="1"/>
  <c r="J37" i="1"/>
  <c r="K37" i="1" s="1"/>
  <c r="J34" i="1"/>
  <c r="K34" i="1" s="1"/>
  <c r="N34" i="1" s="1"/>
  <c r="K33" i="1"/>
  <c r="N33" i="1" s="1"/>
  <c r="J33" i="1"/>
  <c r="J32" i="1"/>
  <c r="K32" i="1" s="1"/>
  <c r="N32" i="1" s="1"/>
  <c r="J31" i="1"/>
  <c r="K31" i="1" s="1"/>
  <c r="K27" i="1"/>
  <c r="N27" i="1" s="1"/>
  <c r="J28" i="1"/>
  <c r="K28" i="1" s="1"/>
  <c r="N28" i="1" s="1"/>
  <c r="J27" i="1"/>
  <c r="M149" i="1"/>
  <c r="L149" i="1"/>
  <c r="M143" i="1"/>
  <c r="L143" i="1"/>
  <c r="M137" i="1"/>
  <c r="L137" i="1"/>
  <c r="J166" i="1"/>
  <c r="N166" i="1"/>
  <c r="J167" i="1"/>
  <c r="N167" i="1"/>
  <c r="J168" i="1"/>
  <c r="N168" i="1"/>
  <c r="J169" i="1"/>
  <c r="N169" i="1"/>
  <c r="J170" i="1"/>
  <c r="N170" i="1"/>
  <c r="J171" i="1"/>
  <c r="N171" i="1"/>
  <c r="J172" i="1"/>
  <c r="N172" i="1"/>
  <c r="M126" i="1"/>
  <c r="L126" i="1"/>
  <c r="M122" i="1"/>
  <c r="L122" i="1"/>
  <c r="M95" i="1"/>
  <c r="L95" i="1"/>
  <c r="M91" i="1"/>
  <c r="L91" i="1"/>
  <c r="M87" i="1"/>
  <c r="L87" i="1"/>
  <c r="M76" i="1"/>
  <c r="L76" i="1"/>
  <c r="M70" i="1"/>
  <c r="L70" i="1"/>
  <c r="M36" i="1"/>
  <c r="L36" i="1"/>
  <c r="L30" i="1" s="1"/>
  <c r="M42" i="1"/>
  <c r="L42" i="1"/>
  <c r="M54" i="1"/>
  <c r="L54" i="1"/>
  <c r="M82" i="1"/>
  <c r="L82" i="1"/>
  <c r="J20" i="1"/>
  <c r="K20" i="1" s="1"/>
  <c r="J137" i="1" l="1"/>
  <c r="J87" i="1"/>
  <c r="J91" i="1"/>
  <c r="N150" i="1"/>
  <c r="K149" i="1"/>
  <c r="L155" i="1"/>
  <c r="J149" i="1"/>
  <c r="N144" i="1"/>
  <c r="K143" i="1"/>
  <c r="M155" i="1"/>
  <c r="J143" i="1"/>
  <c r="N138" i="1"/>
  <c r="K139" i="1"/>
  <c r="N139" i="1" s="1"/>
  <c r="N127" i="1"/>
  <c r="K126" i="1"/>
  <c r="N123" i="1"/>
  <c r="K122" i="1"/>
  <c r="N96" i="1"/>
  <c r="K95" i="1"/>
  <c r="K92" i="1"/>
  <c r="K88" i="1"/>
  <c r="N83" i="1"/>
  <c r="K82" i="1"/>
  <c r="K76" i="1"/>
  <c r="N77" i="1"/>
  <c r="N71" i="1"/>
  <c r="K70" i="1"/>
  <c r="K54" i="1"/>
  <c r="N55" i="1"/>
  <c r="K42" i="1"/>
  <c r="N43" i="1"/>
  <c r="K36" i="1"/>
  <c r="N37" i="1"/>
  <c r="N31" i="1"/>
  <c r="K30" i="1"/>
  <c r="N149" i="1"/>
  <c r="N143" i="1"/>
  <c r="E50" i="2"/>
  <c r="E36" i="2"/>
  <c r="E28" i="2"/>
  <c r="E27" i="2"/>
  <c r="E26" i="2"/>
  <c r="E24" i="2"/>
  <c r="E23" i="2"/>
  <c r="E22" i="2"/>
  <c r="E8" i="2"/>
  <c r="K137" i="1" l="1"/>
  <c r="K155" i="1" s="1"/>
  <c r="J155" i="1"/>
  <c r="K91" i="1"/>
  <c r="N92" i="1"/>
  <c r="N91" i="1" s="1"/>
  <c r="K87" i="1"/>
  <c r="N88" i="1"/>
  <c r="N87" i="1" s="1"/>
  <c r="E13" i="2"/>
  <c r="E14" i="2"/>
  <c r="N137" i="1" l="1"/>
  <c r="N155" i="1" s="1"/>
  <c r="M10" i="2"/>
  <c r="M12" i="2"/>
  <c r="M13" i="2"/>
  <c r="M14" i="2"/>
  <c r="M8" i="2"/>
  <c r="L10" i="2"/>
  <c r="L12" i="2"/>
  <c r="L13" i="2"/>
  <c r="L14" i="2"/>
  <c r="L8" i="2"/>
  <c r="K12" i="2"/>
  <c r="K13" i="2"/>
  <c r="K14" i="2"/>
  <c r="K8" i="2"/>
  <c r="D25" i="2"/>
  <c r="D29" i="2" s="1"/>
  <c r="E6" i="3" s="1"/>
  <c r="C25" i="2"/>
  <c r="C29" i="2" s="1"/>
  <c r="D6" i="3" s="1"/>
  <c r="D9" i="2"/>
  <c r="D16" i="2" s="1"/>
  <c r="C9" i="2"/>
  <c r="C15" i="2" s="1"/>
  <c r="D4" i="3" s="1"/>
  <c r="D86" i="2"/>
  <c r="C86" i="2"/>
  <c r="B86" i="2"/>
  <c r="D85" i="2"/>
  <c r="E14" i="3" s="1"/>
  <c r="C85" i="2"/>
  <c r="D14" i="3" s="1"/>
  <c r="B85" i="2"/>
  <c r="C14" i="3" s="1"/>
  <c r="E84" i="2"/>
  <c r="E83" i="2"/>
  <c r="E82" i="2"/>
  <c r="E81" i="2"/>
  <c r="E80" i="2"/>
  <c r="E79" i="2"/>
  <c r="E78" i="2"/>
  <c r="D72" i="2"/>
  <c r="C72" i="2"/>
  <c r="B72" i="2"/>
  <c r="D71" i="2"/>
  <c r="E12" i="3" s="1"/>
  <c r="C71" i="2"/>
  <c r="D12" i="3" s="1"/>
  <c r="B71" i="2"/>
  <c r="E70" i="2"/>
  <c r="E69" i="2"/>
  <c r="E68" i="2"/>
  <c r="E67" i="2"/>
  <c r="E66" i="2"/>
  <c r="E65" i="2"/>
  <c r="E64" i="2"/>
  <c r="D58" i="2"/>
  <c r="C58" i="2"/>
  <c r="B58" i="2"/>
  <c r="D57" i="2"/>
  <c r="E10" i="3" s="1"/>
  <c r="C57" i="2"/>
  <c r="D10" i="3" s="1"/>
  <c r="B57" i="2"/>
  <c r="C10" i="3" s="1"/>
  <c r="E56" i="2"/>
  <c r="E55" i="2"/>
  <c r="E54" i="2"/>
  <c r="E53" i="2"/>
  <c r="E52" i="2"/>
  <c r="E51" i="2"/>
  <c r="D44" i="2"/>
  <c r="C44" i="2"/>
  <c r="B44" i="2"/>
  <c r="D43" i="2"/>
  <c r="E8" i="3" s="1"/>
  <c r="C43" i="2"/>
  <c r="D8" i="3" s="1"/>
  <c r="B43" i="2"/>
  <c r="E42" i="2"/>
  <c r="E41" i="2"/>
  <c r="E40" i="2"/>
  <c r="E39" i="2"/>
  <c r="E38" i="2"/>
  <c r="E37" i="2"/>
  <c r="E12" i="2"/>
  <c r="E11" i="2"/>
  <c r="N12" i="2" l="1"/>
  <c r="N13" i="2"/>
  <c r="D15" i="2"/>
  <c r="E4" i="3" s="1"/>
  <c r="B73" i="2"/>
  <c r="C12" i="3"/>
  <c r="E43" i="2"/>
  <c r="E85" i="2"/>
  <c r="F82" i="2" s="1"/>
  <c r="N8" i="2"/>
  <c r="B45" i="2"/>
  <c r="C8" i="3"/>
  <c r="F10" i="3"/>
  <c r="N14" i="2"/>
  <c r="D45" i="2"/>
  <c r="L9" i="2"/>
  <c r="C59" i="2"/>
  <c r="C30" i="2"/>
  <c r="C31" i="2" s="1"/>
  <c r="C87" i="2"/>
  <c r="M11" i="2"/>
  <c r="L11" i="2"/>
  <c r="M9" i="2"/>
  <c r="D30" i="2"/>
  <c r="D31" i="2" s="1"/>
  <c r="C16" i="2"/>
  <c r="C17" i="2" s="1"/>
  <c r="E57" i="2"/>
  <c r="C73" i="2"/>
  <c r="B87" i="2"/>
  <c r="B59" i="2"/>
  <c r="D59" i="2"/>
  <c r="E71" i="2"/>
  <c r="C45" i="2"/>
  <c r="D87" i="2"/>
  <c r="D73" i="2"/>
  <c r="E86" i="2"/>
  <c r="E72" i="2"/>
  <c r="E58" i="2"/>
  <c r="E44" i="2"/>
  <c r="F84" i="2" l="1"/>
  <c r="F80" i="2"/>
  <c r="F78" i="2"/>
  <c r="D17" i="2"/>
  <c r="F66" i="2"/>
  <c r="F70" i="2"/>
  <c r="F71" i="2"/>
  <c r="F36" i="2"/>
  <c r="F42" i="2"/>
  <c r="F38" i="2"/>
  <c r="F43" i="2"/>
  <c r="F64" i="2"/>
  <c r="F40" i="2"/>
  <c r="F44" i="2"/>
  <c r="F50" i="2"/>
  <c r="F52" i="2"/>
  <c r="F56" i="2"/>
  <c r="F53" i="2"/>
  <c r="F57" i="2"/>
  <c r="F69" i="2"/>
  <c r="F55" i="2"/>
  <c r="F79" i="2"/>
  <c r="F83" i="2"/>
  <c r="F81" i="2"/>
  <c r="F85" i="2"/>
  <c r="F65" i="2"/>
  <c r="F51" i="2"/>
  <c r="F67" i="2"/>
  <c r="F72" i="2"/>
  <c r="F37" i="2"/>
  <c r="F39" i="2"/>
  <c r="F68" i="2"/>
  <c r="F41" i="2"/>
  <c r="F54" i="2"/>
  <c r="L15" i="2"/>
  <c r="L16" i="2"/>
  <c r="E87" i="2"/>
  <c r="F87" i="2" s="1"/>
  <c r="F86" i="2"/>
  <c r="E59" i="2"/>
  <c r="F59" i="2" s="1"/>
  <c r="F58" i="2"/>
  <c r="M15" i="2"/>
  <c r="M16" i="2"/>
  <c r="E73" i="2"/>
  <c r="F73" i="2" s="1"/>
  <c r="E45" i="2"/>
  <c r="F45" i="2" s="1"/>
  <c r="L17" i="2" l="1"/>
  <c r="M17" i="2"/>
  <c r="N177" i="1" l="1"/>
  <c r="N176" i="1"/>
  <c r="N175" i="1"/>
  <c r="N174" i="1"/>
  <c r="N173" i="1"/>
  <c r="N122" i="1"/>
  <c r="N82" i="1"/>
  <c r="M178" i="1"/>
  <c r="L178" i="1"/>
  <c r="J177" i="1"/>
  <c r="J176" i="1"/>
  <c r="J175" i="1"/>
  <c r="J174" i="1"/>
  <c r="J173" i="1"/>
  <c r="J122" i="1"/>
  <c r="J95" i="1"/>
  <c r="J82" i="1"/>
  <c r="J29" i="1"/>
  <c r="K29" i="1" s="1"/>
  <c r="J26" i="1"/>
  <c r="K26" i="1" s="1"/>
  <c r="J24" i="1"/>
  <c r="J23" i="1"/>
  <c r="K23" i="1" s="1"/>
  <c r="J22" i="1"/>
  <c r="K22" i="1" s="1"/>
  <c r="J21" i="1"/>
  <c r="K21" i="1" s="1"/>
  <c r="N126" i="1" l="1"/>
  <c r="J126" i="1"/>
  <c r="N95" i="1"/>
  <c r="N76" i="1"/>
  <c r="J70" i="1"/>
  <c r="N70" i="1"/>
  <c r="J30" i="1"/>
  <c r="J25" i="1" s="1"/>
  <c r="J110" i="1"/>
  <c r="J116" i="1"/>
  <c r="J64" i="1"/>
  <c r="J76" i="1"/>
  <c r="J178" i="1"/>
  <c r="J42" i="1"/>
  <c r="J48" i="1"/>
  <c r="J54" i="1"/>
  <c r="J36" i="1"/>
  <c r="J104" i="1"/>
  <c r="J100" i="1" l="1"/>
  <c r="J132" i="1"/>
  <c r="E16" i="3"/>
  <c r="E15" i="3"/>
  <c r="D15" i="3"/>
  <c r="C15" i="3"/>
  <c r="F14" i="3"/>
  <c r="E13" i="3"/>
  <c r="D13" i="3"/>
  <c r="C13" i="3"/>
  <c r="F12" i="3"/>
  <c r="E11" i="3"/>
  <c r="D11" i="3"/>
  <c r="C11" i="3"/>
  <c r="E9" i="3"/>
  <c r="E7" i="3"/>
  <c r="D7" i="3"/>
  <c r="E5" i="3"/>
  <c r="D9" i="3"/>
  <c r="F13" i="3" l="1"/>
  <c r="F15" i="3"/>
  <c r="F11" i="3"/>
  <c r="E17" i="3"/>
  <c r="E18" i="3" s="1"/>
  <c r="N186" i="1"/>
  <c r="N187" i="1"/>
  <c r="N188" i="1"/>
  <c r="N185" i="1"/>
  <c r="M189" i="1"/>
  <c r="L189" i="1"/>
  <c r="K189" i="1"/>
  <c r="K178" i="1"/>
  <c r="M116" i="1"/>
  <c r="L116" i="1"/>
  <c r="K116" i="1"/>
  <c r="M110" i="1"/>
  <c r="L110" i="1"/>
  <c r="K110" i="1"/>
  <c r="L104" i="1"/>
  <c r="L132" i="1" s="1"/>
  <c r="M104" i="1"/>
  <c r="K104" i="1"/>
  <c r="M64" i="1"/>
  <c r="M100" i="1" s="1"/>
  <c r="L64" i="1"/>
  <c r="L100" i="1" s="1"/>
  <c r="K64" i="1"/>
  <c r="K100" i="1" s="1"/>
  <c r="N20" i="1"/>
  <c r="N21" i="1"/>
  <c r="N22" i="1"/>
  <c r="N23" i="1"/>
  <c r="N24" i="1"/>
  <c r="N29" i="1"/>
  <c r="N26" i="1"/>
  <c r="J19" i="1"/>
  <c r="J18" i="1"/>
  <c r="K18" i="1" s="1"/>
  <c r="N18" i="1" s="1"/>
  <c r="J17" i="1"/>
  <c r="K17" i="1" s="1"/>
  <c r="J16" i="1"/>
  <c r="K16" i="1" s="1"/>
  <c r="N16" i="1" s="1"/>
  <c r="J15" i="1"/>
  <c r="K15" i="1" s="1"/>
  <c r="N15" i="1" s="1"/>
  <c r="J14" i="1"/>
  <c r="K14" i="1" s="1"/>
  <c r="N14" i="1" s="1"/>
  <c r="J13" i="1"/>
  <c r="K13" i="1" s="1"/>
  <c r="M181" i="1"/>
  <c r="M182" i="1" s="1"/>
  <c r="L181" i="1"/>
  <c r="L182" i="1" s="1"/>
  <c r="M48" i="1"/>
  <c r="L48" i="1"/>
  <c r="K48" i="1"/>
  <c r="L25" i="1"/>
  <c r="K25" i="1"/>
  <c r="L19" i="1"/>
  <c r="K19" i="1"/>
  <c r="N13" i="1"/>
  <c r="M12" i="1"/>
  <c r="L12" i="1"/>
  <c r="E10" i="2" l="1"/>
  <c r="K10" i="2"/>
  <c r="N10" i="2" s="1"/>
  <c r="M132" i="1"/>
  <c r="K132" i="1"/>
  <c r="N54" i="1"/>
  <c r="L60" i="1"/>
  <c r="M60" i="1"/>
  <c r="B15" i="2"/>
  <c r="C4" i="3" s="1"/>
  <c r="F4" i="3" s="1"/>
  <c r="B16" i="2"/>
  <c r="K9" i="2"/>
  <c r="E9" i="2"/>
  <c r="K12" i="1"/>
  <c r="N12" i="1" s="1"/>
  <c r="N17" i="1"/>
  <c r="N36" i="1"/>
  <c r="N19" i="1"/>
  <c r="K60" i="1"/>
  <c r="N42" i="1"/>
  <c r="N30" i="1"/>
  <c r="N178" i="1"/>
  <c r="N189" i="1"/>
  <c r="N25" i="1"/>
  <c r="N104" i="1"/>
  <c r="N116" i="1"/>
  <c r="J12" i="1"/>
  <c r="J60" i="1" s="1"/>
  <c r="N110" i="1"/>
  <c r="N48" i="1"/>
  <c r="L191" i="1"/>
  <c r="M191" i="1"/>
  <c r="N132" i="1" l="1"/>
  <c r="E25" i="2"/>
  <c r="B29" i="2"/>
  <c r="K11" i="2"/>
  <c r="N11" i="2" s="1"/>
  <c r="B30" i="2"/>
  <c r="E15" i="2"/>
  <c r="F9" i="2" s="1"/>
  <c r="E16" i="2"/>
  <c r="C5" i="3"/>
  <c r="N9" i="2"/>
  <c r="B17" i="2"/>
  <c r="N60" i="1"/>
  <c r="C9" i="3"/>
  <c r="F9" i="3" s="1"/>
  <c r="F8" i="3"/>
  <c r="D5" i="3"/>
  <c r="D17" i="3" s="1"/>
  <c r="D16" i="3"/>
  <c r="K181" i="1" l="1"/>
  <c r="K182" i="1" s="1"/>
  <c r="K191" i="1" s="1"/>
  <c r="N181" i="1"/>
  <c r="N182" i="1" s="1"/>
  <c r="N191" i="1" s="1"/>
  <c r="F16" i="2"/>
  <c r="N16" i="2"/>
  <c r="N15" i="2"/>
  <c r="K16" i="2"/>
  <c r="C6" i="3"/>
  <c r="B31" i="2"/>
  <c r="K15" i="2"/>
  <c r="F13" i="2"/>
  <c r="F10" i="2"/>
  <c r="F8" i="2"/>
  <c r="F11" i="2"/>
  <c r="F12" i="2"/>
  <c r="E17" i="2"/>
  <c r="F17" i="2" s="1"/>
  <c r="F15" i="2"/>
  <c r="F14" i="2"/>
  <c r="E30" i="2"/>
  <c r="E29" i="2"/>
  <c r="F5" i="3"/>
  <c r="D18" i="3"/>
  <c r="N64" i="1"/>
  <c r="N100" i="1" s="1"/>
  <c r="O15" i="2" l="1"/>
  <c r="O14" i="2"/>
  <c r="O8" i="2"/>
  <c r="O13" i="2"/>
  <c r="O12" i="2"/>
  <c r="O10" i="2"/>
  <c r="O16" i="2"/>
  <c r="O11" i="2"/>
  <c r="O9" i="2"/>
  <c r="F24" i="2"/>
  <c r="F27" i="2"/>
  <c r="F29" i="2"/>
  <c r="E31" i="2"/>
  <c r="F31" i="2" s="1"/>
  <c r="F23" i="2"/>
  <c r="F22" i="2"/>
  <c r="F28" i="2"/>
  <c r="F26" i="2"/>
  <c r="F30" i="2"/>
  <c r="N17" i="2"/>
  <c r="O17" i="2" s="1"/>
  <c r="C16" i="3"/>
  <c r="F16" i="3" s="1"/>
  <c r="F6" i="3"/>
  <c r="C7" i="3"/>
  <c r="F25" i="2"/>
  <c r="K17" i="2"/>
  <c r="F7" i="3" l="1"/>
  <c r="C17" i="3"/>
  <c r="C18" i="3" l="1"/>
  <c r="F18" i="3" s="1"/>
  <c r="F17"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Denise Cheng</author>
    <author>tc={DA8DF02F-85CB-4435-A347-A627F29F5D99}</author>
  </authors>
  <commentList>
    <comment ref="N9" authorId="0" shapeId="0" xr:uid="{00000000-0006-0000-0100-000001000000}">
      <text>
        <r>
          <rPr>
            <sz val="9"/>
            <color indexed="81"/>
            <rFont val="Tahoma"/>
            <family val="2"/>
          </rPr>
          <t xml:space="preserve">The outputs and activities of the programme should include the proposed funding requirements to implement all outputs and activities for the entire programme (i.e. </t>
        </r>
        <r>
          <rPr>
            <b/>
            <sz val="9"/>
            <color indexed="81"/>
            <rFont val="Tahoma"/>
            <family val="2"/>
          </rPr>
          <t>both UNTHFS funding and the co-funding sources</t>
        </r>
        <r>
          <rPr>
            <sz val="9"/>
            <color indexed="81"/>
            <rFont val="Tahoma"/>
            <family val="2"/>
          </rPr>
          <t xml:space="preserve">).  </t>
        </r>
      </text>
    </comment>
    <comment ref="O9" authorId="0" shapeId="0" xr:uid="{00000000-0006-0000-0100-000002000000}">
      <text>
        <r>
          <rPr>
            <sz val="9"/>
            <color indexed="81"/>
            <rFont val="Tahoma"/>
            <family val="2"/>
          </rPr>
          <t>In order to determine the budget amount for each reporting class, only one object class for each row should be included.  If an activity will require budgeted funds under different object classes, then please create/add another row.</t>
        </r>
      </text>
    </comment>
    <comment ref="P9" authorId="0" shapeId="0" xr:uid="{00000000-0006-0000-0100-000003000000}">
      <text>
        <r>
          <rPr>
            <sz val="9"/>
            <color indexed="81"/>
            <rFont val="Tahoma"/>
            <family val="2"/>
          </rPr>
          <t>In order to determine the funding for each implementing partner (IP), only one IP should be included.  If more than one IP will jointly implementing the same activity, then please create/add another row.</t>
        </r>
      </text>
    </comment>
    <comment ref="Q9" authorId="0" shapeId="0" xr:uid="{00000000-0006-0000-0100-000004000000}">
      <text>
        <r>
          <rPr>
            <sz val="9"/>
            <color indexed="81"/>
            <rFont val="Tahoma"/>
            <family val="2"/>
          </rPr>
          <t>In order to determine the proposed funding requirements between the various funding sources (i.e. UNTFHS, Govt XYZ, Entity1, etc), please include only one funding source for each row.   If more than one funding source will fund the same activity, then please create/add another row.</t>
        </r>
      </text>
    </comment>
    <comment ref="B158" authorId="1" shapeId="0" xr:uid="{DA8DF02F-85CB-4435-A347-A627F29F5D99}">
      <text>
        <t>[Threaded comment]
Your version of Excel allows you to read this threaded comment; however, any edits to it will get removed if the file is opened in a newer version of Excel. Learn more: https://go.microsoft.com/fwlink/?linkid=870924
Comment:
    For Administrative agent only, should be 1% of total programme direct cost and mapped to "operating expenses" object class</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Denise Cheng</author>
  </authors>
  <commentList>
    <comment ref="B8" authorId="0" shapeId="0" xr:uid="{A8B3665D-AA9A-483D-B5F8-42E404E240B8}">
      <text>
        <r>
          <rPr>
            <sz val="9"/>
            <color indexed="81"/>
            <rFont val="Tahoma"/>
            <family val="2"/>
          </rPr>
          <t xml:space="preserve">Suggest you use the sumif function to sum up the amounts funded by the UNTFHS under each object class.
</t>
        </r>
      </text>
    </comment>
  </commentList>
</comments>
</file>

<file path=xl/sharedStrings.xml><?xml version="1.0" encoding="utf-8"?>
<sst xmlns="http://schemas.openxmlformats.org/spreadsheetml/2006/main" count="317" uniqueCount="152">
  <si>
    <t xml:space="preserve">General Instructions: </t>
  </si>
  <si>
    <t>Table 1:  Detailed budget by results</t>
  </si>
  <si>
    <t>$</t>
  </si>
  <si>
    <t xml:space="preserve">Unit </t>
  </si>
  <si>
    <t>Quantity</t>
  </si>
  <si>
    <t>Total</t>
  </si>
  <si>
    <t>Year 1</t>
  </si>
  <si>
    <t>Year 2</t>
  </si>
  <si>
    <t>Year 3</t>
  </si>
  <si>
    <t>Funding sources</t>
  </si>
  <si>
    <t xml:space="preserve">Guidance: 
1. Please leave blank the cell in correspondence to the total by activity, and instead specify the IO in each of the breakdown line. 
2. Please in the breakdown lines of the same activity, repeat the name of the IO, even if the whole activity is carried out by the same IO. </t>
  </si>
  <si>
    <t xml:space="preserve">Guidance: 
1. Please leave blank the cell in correspondence to the row where are reported totals, and instead specify the funding source in each of the breakdown line of each activity. 
2. Please in the breakdown lines of the same activity, repeat the funding source, even if the whole activity is funded by the same source. </t>
  </si>
  <si>
    <t>Travel on official business</t>
  </si>
  <si>
    <t>UNTFHS</t>
  </si>
  <si>
    <t>Org B</t>
  </si>
  <si>
    <t>Org D</t>
  </si>
  <si>
    <t>Org C</t>
  </si>
  <si>
    <t>Objective 1 Sub-Total</t>
  </si>
  <si>
    <t>Objective 2 Sub-Total</t>
  </si>
  <si>
    <t>Objective 3 Sub-Total</t>
  </si>
  <si>
    <t>All staff should be listed including functional title, level, duration ect.</t>
  </si>
  <si>
    <t>staff</t>
  </si>
  <si>
    <t>day</t>
  </si>
  <si>
    <t>Domestic flight tickets for project training delivery 
DSA $100 x 2 National Trainers x 6 days= $1,200; </t>
  </si>
  <si>
    <t>DSA for 2 staff (national) deliverying the training in XX town (6 days)</t>
  </si>
  <si>
    <t>person</t>
  </si>
  <si>
    <t xml:space="preserve">Coffee break and lunch for 132 trainees (22 participants each training per 5 days)
</t>
  </si>
  <si>
    <t>Cost of venue</t>
  </si>
  <si>
    <t>OTHER FUNDING SOURCES (no UNTFHS)</t>
  </si>
  <si>
    <t>TOTAL</t>
  </si>
  <si>
    <t>2. Please do not delete any column;</t>
  </si>
  <si>
    <t xml:space="preserve">Guidance: Please ensure the Total Project Cost values result as the sum of the Objectives Sub-totals. In this regard, particular attention should be given when adding rows for (1 )additional activities and/or (2) for additional item lines under each activities and replicate the formatting and formulas as per sample.
</t>
  </si>
  <si>
    <t>Object Class</t>
  </si>
  <si>
    <t>Org E</t>
  </si>
  <si>
    <t>Org F</t>
  </si>
  <si>
    <t>Staff and other personnel expenses</t>
  </si>
  <si>
    <t>Contractual services</t>
  </si>
  <si>
    <t>Operating expenses</t>
  </si>
  <si>
    <t>Equipment, vehicles and furniture (including depreciation)</t>
  </si>
  <si>
    <t>Supplies, commodities and materials</t>
  </si>
  <si>
    <t>Transfers and grants to counterparts</t>
  </si>
  <si>
    <t>Implementing Organization</t>
  </si>
  <si>
    <r>
      <t>Org A [</t>
    </r>
    <r>
      <rPr>
        <i/>
        <sz val="10"/>
        <color theme="1"/>
        <rFont val="Calibri"/>
        <family val="2"/>
        <scheme val="minor"/>
      </rPr>
      <t>Name of Implementing organzation</t>
    </r>
    <r>
      <rPr>
        <sz val="11"/>
        <color theme="1"/>
        <rFont val="Calibri"/>
        <family val="2"/>
        <scheme val="minor"/>
      </rPr>
      <t>]</t>
    </r>
  </si>
  <si>
    <r>
      <t>Indirect support costs (</t>
    </r>
    <r>
      <rPr>
        <b/>
        <sz val="11"/>
        <color theme="1"/>
        <rFont val="Calibri"/>
        <family val="2"/>
        <scheme val="minor"/>
      </rPr>
      <t>7</t>
    </r>
    <r>
      <rPr>
        <sz val="11"/>
        <color theme="1"/>
        <rFont val="Calibri"/>
        <family val="2"/>
        <scheme val="minor"/>
      </rPr>
      <t>% *A)</t>
    </r>
  </si>
  <si>
    <t>Indirect support costs (7% *B)</t>
  </si>
  <si>
    <r>
      <t>Indirect support costs (</t>
    </r>
    <r>
      <rPr>
        <b/>
        <sz val="11"/>
        <color theme="1"/>
        <rFont val="Calibri"/>
        <family val="2"/>
        <scheme val="minor"/>
      </rPr>
      <t>7</t>
    </r>
    <r>
      <rPr>
        <sz val="11"/>
        <color theme="1"/>
        <rFont val="Calibri"/>
        <family val="2"/>
        <scheme val="minor"/>
      </rPr>
      <t>% *C)</t>
    </r>
  </si>
  <si>
    <r>
      <t>Indirect support costs (</t>
    </r>
    <r>
      <rPr>
        <b/>
        <sz val="11"/>
        <color theme="1"/>
        <rFont val="Calibri"/>
        <family val="2"/>
        <scheme val="minor"/>
      </rPr>
      <t>7</t>
    </r>
    <r>
      <rPr>
        <sz val="11"/>
        <color theme="1"/>
        <rFont val="Calibri"/>
        <family val="2"/>
        <scheme val="minor"/>
      </rPr>
      <t>% *D)</t>
    </r>
  </si>
  <si>
    <r>
      <t>Indirect support costs (</t>
    </r>
    <r>
      <rPr>
        <b/>
        <sz val="11"/>
        <color theme="1"/>
        <rFont val="Calibri"/>
        <family val="2"/>
        <scheme val="minor"/>
      </rPr>
      <t>7</t>
    </r>
    <r>
      <rPr>
        <sz val="11"/>
        <color theme="1"/>
        <rFont val="Calibri"/>
        <family val="2"/>
        <scheme val="minor"/>
      </rPr>
      <t>% *E)</t>
    </r>
  </si>
  <si>
    <t>Indirect support costs (7% *F)</t>
  </si>
  <si>
    <t>Estimated indirect support costs 
(7%*A) +(7% *B)+(7% *C)+(7% *D)+(7% *E)+(7% *F)</t>
  </si>
  <si>
    <t>Project Title</t>
  </si>
  <si>
    <t>Country</t>
  </si>
  <si>
    <t>Date</t>
  </si>
  <si>
    <t xml:space="preserve">Detailed description </t>
  </si>
  <si>
    <t>Reporting Object class</t>
  </si>
  <si>
    <t>Guidance: 
1. Please leave blank the cell in correspondence to the total by activity, and instead specify the object class in each of the breakdown line. 
2. Even if the whole activity fall into one object class, please repeat it in each row. 
3. Pls use only and solely the provided list in "budget summary by obj class".Do not add any word or description. See example.</t>
  </si>
  <si>
    <t>Fee for 2 National Trainer per each training to gov. officials</t>
  </si>
  <si>
    <t>Training materials including ( 132 participants) ……</t>
  </si>
  <si>
    <t>Approved Budget (US$)</t>
  </si>
  <si>
    <t>Blue and yellow cells are formulas and should not be altered. Fill ONLY the while cells.</t>
  </si>
  <si>
    <r>
      <t>1. P</t>
    </r>
    <r>
      <rPr>
        <sz val="10"/>
        <rFont val="Calibri"/>
        <family val="2"/>
        <scheme val="minor"/>
      </rPr>
      <t>lease do not merge cells</t>
    </r>
    <r>
      <rPr>
        <sz val="11"/>
        <rFont val="Calibri"/>
        <family val="2"/>
        <scheme val="minor"/>
      </rPr>
      <t xml:space="preserve">; </t>
    </r>
  </si>
  <si>
    <t>3. Blue, orange and yellow cells are formulas and should not be altered. Fill ONLY the white cells.</t>
  </si>
  <si>
    <t>Table 1. "Detailed Budget":</t>
  </si>
  <si>
    <t>Table 2. Budget by object class:</t>
  </si>
  <si>
    <t>Item line budget*</t>
  </si>
  <si>
    <t>Annual budget*</t>
  </si>
  <si>
    <t>Total*</t>
  </si>
  <si>
    <t>Total Programme Cost
(A+B+C+D+E+F)</t>
  </si>
  <si>
    <t>Total estimated programme budget
 (programme cost + indirect support costs)</t>
  </si>
  <si>
    <t>Total programme cost</t>
  </si>
  <si>
    <t>Table 2:  Budget revision by reporting object class (for the whole programme funded by UNTFHS)</t>
  </si>
  <si>
    <t>Total programme budget</t>
  </si>
  <si>
    <t>Programme Coordination Cost Sub-Total</t>
  </si>
  <si>
    <t>Programme Coordination Costs</t>
  </si>
  <si>
    <t>Total Programme Cost (Requested from UNTFHS) -A</t>
  </si>
  <si>
    <t>TOTAL PROGRAMME BUDGET - requested from UNTFHS
 (total programme costs A + indirect support costs B)</t>
  </si>
  <si>
    <t>OVERALL TOTAL PROGRAMME COSTS 
(Requested amount from UNTFHS + Other Funding Source (no UNTFHS)</t>
  </si>
  <si>
    <t>Indirect support costs (7% of the total programme cost)</t>
  </si>
  <si>
    <t>Programme Cost (A)</t>
  </si>
  <si>
    <t>Programme Cost (B)</t>
  </si>
  <si>
    <t>Programme Cost (C)</t>
  </si>
  <si>
    <t>Programme Cost (D)</t>
  </si>
  <si>
    <t>Programme Cost (E)</t>
  </si>
  <si>
    <t>Programme Cost (F)</t>
  </si>
  <si>
    <t>UNTFHS Programme ref. #</t>
  </si>
  <si>
    <t>Indirect support costs (7% of the total programme cost above) -B</t>
  </si>
  <si>
    <t>% over Programme Cost</t>
  </si>
  <si>
    <t xml:space="preserve">4. All budget lines must indicate the exact amount to two decimal places </t>
  </si>
  <si>
    <t xml:space="preserve">3. Please do not change column and row headers;  </t>
  </si>
  <si>
    <t>Pls include communication and monitoring evaluation cost. Add or delete row as needed using the existing as a sample for the formatting of any additional new budget row.(delete content of these two cells when the budget is ready for submission).</t>
  </si>
  <si>
    <t>Implementing partner  (IP)</t>
  </si>
  <si>
    <t xml:space="preserve">5. For UNTFHS funding, Tables 1, 2 and 3 should be linked and report the same total by reporting object class, annual total per implementing organization, and total programme budget. Refer to the provided example. </t>
  </si>
  <si>
    <t>2. Grey cells from "G" to "Q" must remain blank.</t>
  </si>
  <si>
    <t xml:space="preserve">3. Add as many rows as required, based on the number of objectives, outputs, activities but ensure to maintain the template formatting, logic of the table and formulas. </t>
  </si>
  <si>
    <t>4. Please enter one value type per cell from column G forward as per example provided in blue font.</t>
  </si>
  <si>
    <t xml:space="preserve">6. Units and quantities have to be clearly specified for each budget line of the activities. Please refer  to the example (blue font). The lead agency/programme coordination team is responsible for the consolidation of the information from various implementing organizations by ensuring consistency in the use of unit and figures for similar activities. </t>
  </si>
  <si>
    <t xml:space="preserve">7. The number, title and duration/number of days for each contract/consultancy should be consistent with the information provided in the narrative description of the Concept Note document. </t>
  </si>
  <si>
    <t>9. Each budget item line of the activities must indicate the implementing partners (IPs) and the funding sources, even in cases where the entire activity is carried out by the same IP and/or funded by the same funding source. Please see the example in the template.</t>
  </si>
  <si>
    <r>
      <t xml:space="preserve">Table 2:  Budget Summary by reporting object class (per each Implementing Organization) </t>
    </r>
    <r>
      <rPr>
        <b/>
        <u/>
        <sz val="14"/>
        <color theme="1"/>
        <rFont val="Calibri"/>
        <family val="2"/>
        <scheme val="minor"/>
      </rPr>
      <t>funded by UNTFHS</t>
    </r>
  </si>
  <si>
    <r>
      <t xml:space="preserve">Table 3:  Budget summary by implementing partner </t>
    </r>
    <r>
      <rPr>
        <b/>
        <u/>
        <sz val="14"/>
        <color theme="1"/>
        <rFont val="Calibri"/>
        <family val="2"/>
        <scheme val="minor"/>
      </rPr>
      <t>funded by UNTFHS</t>
    </r>
  </si>
  <si>
    <r>
      <t>5. The total columns -</t>
    </r>
    <r>
      <rPr>
        <i/>
        <sz val="11"/>
        <rFont val="Calibri"/>
        <family val="2"/>
        <scheme val="minor"/>
      </rPr>
      <t xml:space="preserve">marked with an asterisk (*) </t>
    </r>
    <r>
      <rPr>
        <sz val="11"/>
        <rFont val="Calibri"/>
        <family val="2"/>
        <scheme val="minor"/>
      </rPr>
      <t>- of the two budget sections  (Item line budget* and Annual budget*) must be equal. Please refer to the example provided in blue.</t>
    </r>
  </si>
  <si>
    <r>
      <t xml:space="preserve">8. Each budget item line must indicate the </t>
    </r>
    <r>
      <rPr>
        <i/>
        <sz val="11"/>
        <rFont val="Calibri"/>
        <family val="2"/>
        <scheme val="minor"/>
      </rPr>
      <t>object class under which the cost will be financially reported</t>
    </r>
    <r>
      <rPr>
        <sz val="11"/>
        <rFont val="Calibri"/>
        <family val="2"/>
        <scheme val="minor"/>
      </rPr>
      <t xml:space="preserve">. This information should be entered in the column "O" - Reporting Object Class.  Please enter only one of the seven reporting object class per line.  Please refer to the below Annex I regarding the seven reporting object classes.  (The eighth reporting object class is </t>
    </r>
    <r>
      <rPr>
        <i/>
        <sz val="11"/>
        <rFont val="Calibri"/>
        <family val="2"/>
        <scheme val="minor"/>
      </rPr>
      <t>Indirect Support Costs</t>
    </r>
    <r>
      <rPr>
        <sz val="11"/>
        <rFont val="Calibri"/>
        <family val="2"/>
        <scheme val="minor"/>
      </rPr>
      <t xml:space="preserve"> and is based on 7% of the total programme costs).</t>
    </r>
  </si>
  <si>
    <r>
      <t xml:space="preserve">1. This table relates only to the </t>
    </r>
    <r>
      <rPr>
        <u/>
        <sz val="11"/>
        <rFont val="Calibri"/>
        <family val="2"/>
        <scheme val="minor"/>
      </rPr>
      <t>proposed UNTFHS funding source</t>
    </r>
    <r>
      <rPr>
        <sz val="11"/>
        <rFont val="Calibri"/>
        <family val="2"/>
        <scheme val="minor"/>
      </rPr>
      <t xml:space="preserve"> and will be the reference document for the review of the financial reporting submitted during the life of the programme by each IP. </t>
    </r>
  </si>
  <si>
    <r>
      <t xml:space="preserve">2. This table should be linked to </t>
    </r>
    <r>
      <rPr>
        <i/>
        <sz val="11"/>
        <rFont val="Calibri"/>
        <family val="2"/>
        <scheme val="minor"/>
      </rPr>
      <t>Table 1. by Detailed budget</t>
    </r>
    <r>
      <rPr>
        <sz val="11"/>
        <rFont val="Calibri"/>
        <family val="2"/>
        <scheme val="minor"/>
      </rPr>
      <t xml:space="preserve"> and consolidates the amount for each implementing partner by year and by reporting object class. This will be the basis for the amount to be included in the financial agreement with the UNTFHS and is the basic information that ensures alignment of progress narrative reports on the activities with the financial reporting/utilization of UNTFHS funds. The example provided in the template should be of assistance.</t>
    </r>
  </si>
  <si>
    <t>3. The 8 reporting categories used in this table are the one selected and defined by the working group on financial reporting of the United Nations System Chief Executives Board Secretariat (CEB) in 2010. The CEB working group included the UN entities of the UNDG group, namely UN, UNDP, UNICEF, UNFPA, FAO, UNHCR, UNESCO, WFP and WHO. The main change from the past category is disuse of "Acquisition" which was replaced by/split between the two object classes: “Equipment vehicles and furniture” and “Supplies commodities materials”.</t>
  </si>
  <si>
    <t>4. To assist in the budgeting and financial reporting, please refer to the pasted screencut from a CEB document defining each object class.</t>
  </si>
  <si>
    <t xml:space="preserve">5. Please note that Individual consultant/contractor costs fall under the object class “staff and personnel”. </t>
  </si>
  <si>
    <t xml:space="preserve">6. Please note that  “Travel” should include staff and non-staff travel directly related to the programme. </t>
  </si>
  <si>
    <r>
      <t xml:space="preserve">1. This table should the proposed funding requirements to implement the all outputs and activities of the entire programme (i.e. both </t>
    </r>
    <r>
      <rPr>
        <u/>
        <sz val="11"/>
        <rFont val="Calibri"/>
        <family val="2"/>
        <scheme val="minor"/>
      </rPr>
      <t>UNTHFS and co-funding sources, etc</t>
    </r>
    <r>
      <rPr>
        <sz val="11"/>
        <rFont val="Calibri"/>
        <family val="2"/>
        <scheme val="minor"/>
      </rPr>
      <t>).  Refer to Section VI. Budget of the UNTFHS Guidelines (9th revision; 1 May 2016).</t>
    </r>
  </si>
  <si>
    <t>10. Please remove the red font tips throughout the table when the consolidate budget document is ready for submission.</t>
  </si>
  <si>
    <r>
      <rPr>
        <b/>
        <sz val="11"/>
        <color theme="1"/>
        <rFont val="Calibri"/>
        <family val="2"/>
        <scheme val="minor"/>
      </rPr>
      <t>Objective 1:</t>
    </r>
    <r>
      <rPr>
        <sz val="11"/>
        <color theme="1"/>
        <rFont val="Calibri"/>
        <family val="2"/>
        <scheme val="minor"/>
      </rPr>
      <t xml:space="preserve"> To enhance the understanding of the application of the human security approach and its usage as a tool for developing effective policies and programmes by Governments, non-governmental bodies as well as regional and sub-regional intergovernmental institution towards the achievement of Agenda 2063 and the SDGs.</t>
    </r>
  </si>
  <si>
    <r>
      <rPr>
        <b/>
        <sz val="11"/>
        <rFont val="Calibri"/>
        <family val="2"/>
        <scheme val="minor"/>
      </rPr>
      <t>Output 1.1:</t>
    </r>
    <r>
      <rPr>
        <sz val="11"/>
        <rFont val="Calibri"/>
        <family val="2"/>
        <scheme val="minor"/>
      </rPr>
      <t xml:space="preserve">  High-Level Event on “Making a lasting impact: An integrated approach for the realization of Agenda 2063 and the achievement of the SDGs”</t>
    </r>
  </si>
  <si>
    <r>
      <rPr>
        <b/>
        <i/>
        <sz val="11"/>
        <color theme="1"/>
        <rFont val="Calibri"/>
        <family val="2"/>
        <scheme val="minor"/>
      </rPr>
      <t>Activity 1.1.2:</t>
    </r>
    <r>
      <rPr>
        <sz val="11"/>
        <color theme="1"/>
        <rFont val="Calibri"/>
        <family val="2"/>
        <scheme val="minor"/>
      </rPr>
      <t xml:space="preserve">   Draft the concept note and agenda for the High-Level Event in October 2018
</t>
    </r>
    <r>
      <rPr>
        <i/>
        <sz val="11"/>
        <color theme="1"/>
        <rFont val="Calibri"/>
        <family val="2"/>
        <scheme val="minor"/>
      </rPr>
      <t>This is further detailed below as follows:</t>
    </r>
    <r>
      <rPr>
        <sz val="11"/>
        <color theme="1"/>
        <rFont val="Calibri"/>
        <family val="2"/>
        <scheme val="minor"/>
      </rPr>
      <t xml:space="preserve">               </t>
    </r>
  </si>
  <si>
    <t>As mentioned above, include the budgeted required with the details of how the amount is estimated.  (i.e. for consultants indicate the number of days and the cost per day).</t>
  </si>
  <si>
    <t>person/day</t>
  </si>
  <si>
    <t>For example, if the consultant needs to travel, include ticket, Dsa and terminal as per the below examples:</t>
  </si>
  <si>
    <t>DSA for 2 consultant (6 days)
DSA $150 x 1 consultants  x 5 days= $750; </t>
  </si>
  <si>
    <t>Domestic flight tickets for project training delivery 
Tkt cost $300/persons</t>
  </si>
  <si>
    <r>
      <rPr>
        <b/>
        <i/>
        <sz val="11"/>
        <color theme="1"/>
        <rFont val="Calibri"/>
        <family val="2"/>
        <scheme val="minor"/>
      </rPr>
      <t>Activity 1.1.3:</t>
    </r>
    <r>
      <rPr>
        <sz val="11"/>
        <color theme="1"/>
        <rFont val="Calibri"/>
        <family val="2"/>
        <scheme val="minor"/>
      </rPr>
      <t xml:space="preserve"> Organize the logistics and outreach to ensure high-level and broad participation in the High-Level Event.
</t>
    </r>
    <r>
      <rPr>
        <i/>
        <sz val="11"/>
        <color theme="1"/>
        <rFont val="Calibri"/>
        <family val="2"/>
        <scheme val="minor"/>
      </rPr>
      <t>This is further detailed below as follows:</t>
    </r>
  </si>
  <si>
    <t>Same as above, include the budgeted requirements with details on how the amounts is estimated.</t>
  </si>
  <si>
    <r>
      <rPr>
        <b/>
        <i/>
        <sz val="11"/>
        <color theme="1"/>
        <rFont val="Calibri"/>
        <family val="2"/>
        <scheme val="minor"/>
      </rPr>
      <t>Activity 1.1.4:</t>
    </r>
    <r>
      <rPr>
        <sz val="11"/>
        <color theme="1"/>
        <rFont val="Calibri"/>
        <family val="2"/>
        <scheme val="minor"/>
      </rPr>
      <t xml:space="preserve"> Establish the Terms of Reference and Work Plan for the Steering Committee, including the frequency of their meetings.
</t>
    </r>
    <r>
      <rPr>
        <i/>
        <sz val="11"/>
        <color theme="1"/>
        <rFont val="Calibri"/>
        <family val="2"/>
        <scheme val="minor"/>
      </rPr>
      <t>This is further detailed below as follows:</t>
    </r>
  </si>
  <si>
    <r>
      <rPr>
        <b/>
        <sz val="11"/>
        <rFont val="Calibri"/>
        <family val="2"/>
        <scheme val="minor"/>
      </rPr>
      <t>Output 1.2:</t>
    </r>
    <r>
      <rPr>
        <sz val="11"/>
        <rFont val="Calibri"/>
        <family val="2"/>
        <scheme val="minor"/>
      </rPr>
      <t xml:space="preserve"> A report on the technical workshop on the sidelines of the HLE to build the capacities of practitioners in the application of human security as a tool for developing effective policies and programmes towards the achievement of Agenda 2063 and the SDGs.</t>
    </r>
  </si>
  <si>
    <r>
      <rPr>
        <b/>
        <i/>
        <sz val="11"/>
        <rFont val="Calibri"/>
        <family val="2"/>
        <scheme val="minor"/>
      </rPr>
      <t>Activity 1.2.1:</t>
    </r>
    <r>
      <rPr>
        <sz val="11"/>
        <rFont val="Calibri"/>
        <family val="2"/>
        <scheme val="minor"/>
      </rPr>
      <t xml:space="preserve"> Undertake a scoping of relevant institutions and individuals in Governments, non-Governmental bodies, regional and sub-regional intergovernmental institutions to engage in the technical workshop.
</t>
    </r>
    <r>
      <rPr>
        <i/>
        <sz val="11"/>
        <rFont val="Calibri"/>
        <family val="2"/>
        <scheme val="minor"/>
      </rPr>
      <t>This is further detailed below as follows:</t>
    </r>
    <r>
      <rPr>
        <sz val="11"/>
        <rFont val="Calibri"/>
        <family val="2"/>
        <scheme val="minor"/>
      </rPr>
      <t xml:space="preserve">                     </t>
    </r>
  </si>
  <si>
    <r>
      <rPr>
        <b/>
        <i/>
        <sz val="11"/>
        <rFont val="Calibri"/>
        <family val="2"/>
        <scheme val="minor"/>
      </rPr>
      <t>Activity 1.2.2:</t>
    </r>
    <r>
      <rPr>
        <sz val="11"/>
        <rFont val="Calibri"/>
        <family val="2"/>
        <scheme val="minor"/>
      </rPr>
      <t xml:space="preserve"> Draft the concept note and agenda for the technical workshop in October 2018 (1/2 day)
</t>
    </r>
    <r>
      <rPr>
        <i/>
        <sz val="11"/>
        <rFont val="Calibri"/>
        <family val="2"/>
        <scheme val="minor"/>
      </rPr>
      <t>This is further detailed below as follows:</t>
    </r>
  </si>
  <si>
    <r>
      <rPr>
        <b/>
        <i/>
        <sz val="11"/>
        <color theme="1"/>
        <rFont val="Calibri"/>
        <family val="2"/>
        <scheme val="minor"/>
      </rPr>
      <t xml:space="preserve">Activity 1.2.3: </t>
    </r>
    <r>
      <rPr>
        <i/>
        <sz val="11"/>
        <color theme="1"/>
        <rFont val="Calibri"/>
        <family val="2"/>
        <scheme val="minor"/>
      </rPr>
      <t>Organize the logistics and outreach to ensure broad participation in the technical workshop</t>
    </r>
    <r>
      <rPr>
        <sz val="11"/>
        <color theme="1"/>
        <rFont val="Calibri"/>
        <family val="2"/>
        <scheme val="minor"/>
      </rPr>
      <t xml:space="preserve">
</t>
    </r>
    <r>
      <rPr>
        <i/>
        <sz val="11"/>
        <color theme="1"/>
        <rFont val="Calibri"/>
        <family val="2"/>
        <scheme val="minor"/>
      </rPr>
      <t>This is further detailed below as follows:</t>
    </r>
  </si>
  <si>
    <r>
      <rPr>
        <b/>
        <i/>
        <sz val="11"/>
        <color theme="1"/>
        <rFont val="Calibri"/>
        <family val="2"/>
        <scheme val="minor"/>
      </rPr>
      <t>Activity 1.2.4:</t>
    </r>
    <r>
      <rPr>
        <sz val="11"/>
        <color theme="1"/>
        <rFont val="Calibri"/>
        <family val="2"/>
        <scheme val="minor"/>
      </rPr>
      <t xml:space="preserve"> Draft a summary report on the technical workshop to inform the development of the AHSI.
</t>
    </r>
    <r>
      <rPr>
        <i/>
        <sz val="11"/>
        <color theme="1"/>
        <rFont val="Calibri"/>
        <family val="2"/>
        <scheme val="minor"/>
      </rPr>
      <t>This is further detailed below as follows:</t>
    </r>
    <r>
      <rPr>
        <sz val="11"/>
        <color theme="1"/>
        <rFont val="Calibri"/>
        <family val="2"/>
        <scheme val="minor"/>
      </rPr>
      <t xml:space="preserve">              </t>
    </r>
  </si>
  <si>
    <r>
      <rPr>
        <b/>
        <sz val="11"/>
        <color theme="1"/>
        <rFont val="Calibri"/>
        <family val="2"/>
        <scheme val="minor"/>
      </rPr>
      <t xml:space="preserve">Objective 2:  </t>
    </r>
    <r>
      <rPr>
        <sz val="11"/>
        <color theme="1"/>
        <rFont val="Calibri"/>
        <family val="2"/>
        <scheme val="minor"/>
      </rPr>
      <t>To develop the African Human Security Index (AHSI) as a universal yet contextually relevant tool to guide policy development and monitor progress across the nexus of socioeconomic development, good governance, human rights, and peace and stability towards Agenda 2063 and the SDGs.</t>
    </r>
  </si>
  <si>
    <r>
      <rPr>
        <b/>
        <sz val="11"/>
        <color theme="1"/>
        <rFont val="Calibri"/>
        <family val="2"/>
        <scheme val="minor"/>
      </rPr>
      <t>Output 2.1:</t>
    </r>
    <r>
      <rPr>
        <sz val="11"/>
        <color theme="1"/>
        <rFont val="Calibri"/>
        <family val="2"/>
        <scheme val="minor"/>
      </rPr>
      <t xml:space="preserve">  </t>
    </r>
    <r>
      <rPr>
        <sz val="11"/>
        <rFont val="Calibri"/>
        <family val="2"/>
        <scheme val="minor"/>
      </rPr>
      <t>Draft African Human Security Index for piloting in two countries.</t>
    </r>
  </si>
  <si>
    <r>
      <t xml:space="preserve">Activity 2.1.1: </t>
    </r>
    <r>
      <rPr>
        <b/>
        <sz val="11"/>
        <color theme="1"/>
        <rFont val="Calibri"/>
        <family val="2"/>
        <scheme val="minor"/>
      </rPr>
      <t xml:space="preserve"> </t>
    </r>
    <r>
      <rPr>
        <sz val="11"/>
        <color theme="1"/>
        <rFont val="Calibri"/>
        <family val="2"/>
        <scheme val="minor"/>
      </rPr>
      <t xml:space="preserve">Establish a joint AU-UN technical working group (TWG) and ToR to define the scope, methodology and piloting of the AHSI. The TWG will report to the Steering Committee and its membership with comprise of technical experts from the AU, ECA, UNOAU, ADB, APRM, NEPAD, Regional Economic Communities (RECs), HSU, and others as determined by the Steering Committee.
</t>
    </r>
    <r>
      <rPr>
        <i/>
        <sz val="11"/>
        <color theme="1"/>
        <rFont val="Calibri"/>
        <family val="2"/>
        <scheme val="minor"/>
      </rPr>
      <t>This is further detailed below as follows:</t>
    </r>
  </si>
  <si>
    <r>
      <t xml:space="preserve">Activity 2.1.2: </t>
    </r>
    <r>
      <rPr>
        <b/>
        <sz val="11"/>
        <color theme="1"/>
        <rFont val="Calibri"/>
        <family val="2"/>
        <scheme val="minor"/>
      </rPr>
      <t xml:space="preserve"> </t>
    </r>
    <r>
      <rPr>
        <sz val="11"/>
        <color theme="1"/>
        <rFont val="Calibri"/>
        <family val="2"/>
        <scheme val="minor"/>
      </rPr>
      <t>Organize a ½ day technical roundtable on the sidelines of the HLE and technical workshop (in objective 1) involving the TWG as well as representatives from the two pilot countries. [see note in Output 1.2 above]</t>
    </r>
    <r>
      <rPr>
        <b/>
        <sz val="11"/>
        <color theme="1"/>
        <rFont val="Calibri"/>
        <family val="2"/>
        <scheme val="minor"/>
      </rPr>
      <t xml:space="preserve">
</t>
    </r>
    <r>
      <rPr>
        <i/>
        <sz val="11"/>
        <color theme="1"/>
        <rFont val="Calibri"/>
        <family val="2"/>
        <scheme val="minor"/>
      </rPr>
      <t>This is further detailed below as follows:</t>
    </r>
  </si>
  <si>
    <r>
      <t xml:space="preserve">Activity 2.1.3: </t>
    </r>
    <r>
      <rPr>
        <b/>
        <sz val="11"/>
        <color theme="1"/>
        <rFont val="Calibri"/>
        <family val="2"/>
        <scheme val="minor"/>
      </rPr>
      <t xml:space="preserve"> </t>
    </r>
    <r>
      <rPr>
        <sz val="11"/>
        <color theme="1"/>
        <rFont val="Calibri"/>
        <family val="2"/>
        <scheme val="minor"/>
      </rPr>
      <t xml:space="preserve">Draft the concept note and agenda for the technical roundtable in October 2018
</t>
    </r>
    <r>
      <rPr>
        <i/>
        <sz val="11"/>
        <color theme="1"/>
        <rFont val="Calibri"/>
        <family val="2"/>
        <scheme val="minor"/>
      </rPr>
      <t>This is further detailed below as follows:</t>
    </r>
  </si>
  <si>
    <r>
      <t xml:space="preserve">Activity 2.1.4: </t>
    </r>
    <r>
      <rPr>
        <b/>
        <sz val="11"/>
        <color theme="1"/>
        <rFont val="Calibri"/>
        <family val="2"/>
        <scheme val="minor"/>
      </rPr>
      <t xml:space="preserve"> </t>
    </r>
    <r>
      <rPr>
        <sz val="11"/>
        <color theme="1"/>
        <rFont val="Calibri"/>
        <family val="2"/>
        <scheme val="minor"/>
      </rPr>
      <t>Organize the logistics and outreach to ensure broad participation in the technical workshop</t>
    </r>
    <r>
      <rPr>
        <b/>
        <sz val="11"/>
        <color theme="1"/>
        <rFont val="Calibri"/>
        <family val="2"/>
        <scheme val="minor"/>
      </rPr>
      <t xml:space="preserve">
</t>
    </r>
    <r>
      <rPr>
        <i/>
        <sz val="11"/>
        <color theme="1"/>
        <rFont val="Calibri"/>
        <family val="2"/>
        <scheme val="minor"/>
      </rPr>
      <t>This is further detailed below as follows:</t>
    </r>
  </si>
  <si>
    <r>
      <t xml:space="preserve">Activity 2.1.5: </t>
    </r>
    <r>
      <rPr>
        <b/>
        <sz val="11"/>
        <color theme="1"/>
        <rFont val="Calibri"/>
        <family val="2"/>
        <scheme val="minor"/>
      </rPr>
      <t xml:space="preserve"> </t>
    </r>
    <r>
      <rPr>
        <sz val="11"/>
        <color theme="1"/>
        <rFont val="Calibri"/>
        <family val="2"/>
        <scheme val="minor"/>
      </rPr>
      <t xml:space="preserve">Draft a summary report on the technical roundtable including the work plan for the development of the AHSI. </t>
    </r>
    <r>
      <rPr>
        <b/>
        <sz val="11"/>
        <color theme="1"/>
        <rFont val="Calibri"/>
        <family val="2"/>
        <scheme val="minor"/>
      </rPr>
      <t xml:space="preserve">
</t>
    </r>
    <r>
      <rPr>
        <i/>
        <sz val="11"/>
        <color theme="1"/>
        <rFont val="Calibri"/>
        <family val="2"/>
        <scheme val="minor"/>
      </rPr>
      <t>This is further detailed below as follows:</t>
    </r>
  </si>
  <si>
    <r>
      <t xml:space="preserve">Activity 2.1.6: </t>
    </r>
    <r>
      <rPr>
        <b/>
        <sz val="11"/>
        <color theme="1"/>
        <rFont val="Calibri"/>
        <family val="2"/>
        <scheme val="minor"/>
      </rPr>
      <t xml:space="preserve"> </t>
    </r>
    <r>
      <rPr>
        <sz val="11"/>
        <color theme="1"/>
        <rFont val="Calibri"/>
        <family val="2"/>
        <scheme val="minor"/>
      </rPr>
      <t>Develop the AHSI as a contextualized index that would provide strategic orientation based on a clearly defined methodology and rigorous analytical work. The AHSI will build upon existing data and processes, and will help strengthen interlinkages between the African Governance Architecture, the African Peace and Security Architecture, and Africa’s development architecture as embodied in NEPAD and APRM.</t>
    </r>
    <r>
      <rPr>
        <b/>
        <sz val="11"/>
        <color theme="1"/>
        <rFont val="Calibri"/>
        <family val="2"/>
        <scheme val="minor"/>
      </rPr>
      <t xml:space="preserve">
</t>
    </r>
    <r>
      <rPr>
        <i/>
        <sz val="11"/>
        <color theme="1"/>
        <rFont val="Calibri"/>
        <family val="2"/>
        <scheme val="minor"/>
      </rPr>
      <t>This is further detailed below as follows:</t>
    </r>
  </si>
  <si>
    <r>
      <rPr>
        <b/>
        <sz val="11"/>
        <color theme="1"/>
        <rFont val="Calibri"/>
        <family val="2"/>
        <scheme val="minor"/>
      </rPr>
      <t>Objective 3:</t>
    </r>
    <r>
      <rPr>
        <sz val="11"/>
        <color theme="1"/>
        <rFont val="Calibri"/>
        <family val="2"/>
        <scheme val="minor"/>
      </rPr>
      <t xml:space="preserve"> To pilot the AHSI in two countries to refine and codify the AHSI methodology for application by Member States of the African Union.</t>
    </r>
  </si>
  <si>
    <r>
      <rPr>
        <b/>
        <sz val="11"/>
        <color theme="1"/>
        <rFont val="Calibri"/>
        <family val="2"/>
        <scheme val="minor"/>
      </rPr>
      <t>Output 3.1:</t>
    </r>
    <r>
      <rPr>
        <sz val="11"/>
        <color theme="1"/>
        <rFont val="Calibri"/>
        <family val="2"/>
        <scheme val="minor"/>
      </rPr>
      <t xml:space="preserve">  Summary reports for each pilot country with recommendations to refine and codify the AHSI for broader application</t>
    </r>
  </si>
  <si>
    <r>
      <rPr>
        <b/>
        <i/>
        <sz val="11"/>
        <color theme="1"/>
        <rFont val="Calibri"/>
        <family val="2"/>
        <scheme val="minor"/>
      </rPr>
      <t xml:space="preserve">Activity 3.1.1: </t>
    </r>
    <r>
      <rPr>
        <i/>
        <sz val="11"/>
        <color theme="1"/>
        <rFont val="Calibri"/>
        <family val="2"/>
        <scheme val="minor"/>
      </rPr>
      <t>Based on the technical workshop, develop a work plan for the piloting of the AHSI in two countries.</t>
    </r>
    <r>
      <rPr>
        <sz val="11"/>
        <color theme="1"/>
        <rFont val="Calibri"/>
        <family val="2"/>
        <scheme val="minor"/>
      </rPr>
      <t xml:space="preserve">
</t>
    </r>
    <r>
      <rPr>
        <i/>
        <sz val="11"/>
        <color theme="1"/>
        <rFont val="Calibri"/>
        <family val="2"/>
        <scheme val="minor"/>
      </rPr>
      <t>This is further detailed below as follows:</t>
    </r>
  </si>
  <si>
    <r>
      <rPr>
        <b/>
        <i/>
        <sz val="11"/>
        <color theme="1"/>
        <rFont val="Calibri"/>
        <family val="2"/>
        <scheme val="minor"/>
      </rPr>
      <t xml:space="preserve">Activity 3.1.2: </t>
    </r>
    <r>
      <rPr>
        <i/>
        <sz val="11"/>
        <color theme="1"/>
        <rFont val="Calibri"/>
        <family val="2"/>
        <scheme val="minor"/>
      </rPr>
      <t>Establish country-specific working groups to liaise with the TWG.</t>
    </r>
    <r>
      <rPr>
        <sz val="11"/>
        <color theme="1"/>
        <rFont val="Calibri"/>
        <family val="2"/>
        <scheme val="minor"/>
      </rPr>
      <t xml:space="preserve">
</t>
    </r>
    <r>
      <rPr>
        <i/>
        <sz val="11"/>
        <color theme="1"/>
        <rFont val="Calibri"/>
        <family val="2"/>
        <scheme val="minor"/>
      </rPr>
      <t>This is further detailed below as follows:</t>
    </r>
  </si>
  <si>
    <r>
      <rPr>
        <b/>
        <i/>
        <sz val="11"/>
        <color theme="1"/>
        <rFont val="Calibri"/>
        <family val="2"/>
        <scheme val="minor"/>
      </rPr>
      <t xml:space="preserve">Activity 3.1.3: </t>
    </r>
    <r>
      <rPr>
        <i/>
        <sz val="11"/>
        <color theme="1"/>
        <rFont val="Calibri"/>
        <family val="2"/>
        <scheme val="minor"/>
      </rPr>
      <t xml:space="preserve">Pilot the AHSI in two countries to refine and codify the AHSI. </t>
    </r>
    <r>
      <rPr>
        <sz val="11"/>
        <color theme="1"/>
        <rFont val="Calibri"/>
        <family val="2"/>
        <scheme val="minor"/>
      </rPr>
      <t xml:space="preserve">
</t>
    </r>
    <r>
      <rPr>
        <i/>
        <sz val="11"/>
        <color theme="1"/>
        <rFont val="Calibri"/>
        <family val="2"/>
        <scheme val="minor"/>
      </rPr>
      <t>This is further detailed below as follows:</t>
    </r>
  </si>
  <si>
    <r>
      <rPr>
        <b/>
        <i/>
        <sz val="11"/>
        <color theme="1"/>
        <rFont val="Calibri"/>
        <family val="2"/>
        <scheme val="minor"/>
      </rPr>
      <t xml:space="preserve">Activity 3.1.4: </t>
    </r>
    <r>
      <rPr>
        <i/>
        <sz val="11"/>
        <color theme="1"/>
        <rFont val="Calibri"/>
        <family val="2"/>
        <scheme val="minor"/>
      </rPr>
      <t>Monitor and evaluate the piloting of the AHSI.</t>
    </r>
    <r>
      <rPr>
        <sz val="11"/>
        <color theme="1"/>
        <rFont val="Calibri"/>
        <family val="2"/>
        <scheme val="minor"/>
      </rPr>
      <t xml:space="preserve">
</t>
    </r>
    <r>
      <rPr>
        <i/>
        <sz val="11"/>
        <color theme="1"/>
        <rFont val="Calibri"/>
        <family val="2"/>
        <scheme val="minor"/>
      </rPr>
      <t>This is further detailed below as follows:</t>
    </r>
  </si>
  <si>
    <r>
      <rPr>
        <b/>
        <i/>
        <sz val="11"/>
        <color theme="1"/>
        <rFont val="Calibri"/>
        <family val="2"/>
        <scheme val="minor"/>
      </rPr>
      <t xml:space="preserve">Activity 3.1.5: </t>
    </r>
    <r>
      <rPr>
        <i/>
        <sz val="11"/>
        <color theme="1"/>
        <rFont val="Calibri"/>
        <family val="2"/>
        <scheme val="minor"/>
      </rPr>
      <t>Draft a summary report for each pilot with recommendations to refine and codify the AHSI for broader application.</t>
    </r>
    <r>
      <rPr>
        <sz val="11"/>
        <color theme="1"/>
        <rFont val="Calibri"/>
        <family val="2"/>
        <scheme val="minor"/>
      </rPr>
      <t xml:space="preserve">
</t>
    </r>
    <r>
      <rPr>
        <i/>
        <sz val="11"/>
        <color theme="1"/>
        <rFont val="Calibri"/>
        <family val="2"/>
        <scheme val="minor"/>
      </rPr>
      <t>This is further detailed below as follows:</t>
    </r>
  </si>
  <si>
    <r>
      <rPr>
        <b/>
        <sz val="11"/>
        <color theme="1"/>
        <rFont val="Calibri"/>
        <family val="2"/>
        <scheme val="minor"/>
      </rPr>
      <t>Objective 4:</t>
    </r>
    <r>
      <rPr>
        <sz val="11"/>
        <color theme="1"/>
        <rFont val="Calibri"/>
        <family val="2"/>
        <scheme val="minor"/>
      </rPr>
      <t xml:space="preserve"> To make recommendations on how the AUC and the Member States of the AU can most effectively apply the AHSI to advance Agenda 2063 and the SDGs, and to highlight these recommendations at the High-Level Political Forum on Sustainable Development in 2019 (HLPF).</t>
    </r>
  </si>
  <si>
    <r>
      <rPr>
        <b/>
        <sz val="11"/>
        <color theme="1"/>
        <rFont val="Calibri"/>
        <family val="2"/>
        <scheme val="minor"/>
      </rPr>
      <t>Output 4.1:</t>
    </r>
    <r>
      <rPr>
        <sz val="11"/>
        <color theme="1"/>
        <rFont val="Calibri"/>
        <family val="2"/>
        <scheme val="minor"/>
      </rPr>
      <t xml:space="preserve">  Recommendations from the AUC on the application of the AHSI</t>
    </r>
  </si>
  <si>
    <r>
      <rPr>
        <b/>
        <i/>
        <sz val="11"/>
        <color theme="1"/>
        <rFont val="Calibri"/>
        <family val="2"/>
        <scheme val="minor"/>
      </rPr>
      <t xml:space="preserve">Activity 4.1.1: </t>
    </r>
    <r>
      <rPr>
        <i/>
        <sz val="11"/>
        <color theme="1"/>
        <rFont val="Calibri"/>
        <family val="2"/>
        <scheme val="minor"/>
      </rPr>
      <t>Formulate recommendations and an action plan on how the AUC and the Member States of the AU can most effectively apply the AHSI to advance Agenda 2063 and the SDGs.</t>
    </r>
    <r>
      <rPr>
        <sz val="11"/>
        <color theme="1"/>
        <rFont val="Calibri"/>
        <family val="2"/>
        <scheme val="minor"/>
      </rPr>
      <t xml:space="preserve">
</t>
    </r>
    <r>
      <rPr>
        <i/>
        <sz val="11"/>
        <color theme="1"/>
        <rFont val="Calibri"/>
        <family val="2"/>
        <scheme val="minor"/>
      </rPr>
      <t>This is further detailed below as follows:</t>
    </r>
  </si>
  <si>
    <r>
      <rPr>
        <b/>
        <i/>
        <sz val="11"/>
        <color theme="1"/>
        <rFont val="Calibri"/>
        <family val="2"/>
        <scheme val="minor"/>
      </rPr>
      <t xml:space="preserve">Activity 4.1.2: </t>
    </r>
    <r>
      <rPr>
        <i/>
        <sz val="11"/>
        <color theme="1"/>
        <rFont val="Calibri"/>
        <family val="2"/>
        <scheme val="minor"/>
      </rPr>
      <t>Hold policy dialogues with AU Member States to share information on the AHSI, findings from the pilots, and recommendations for broader application.</t>
    </r>
    <r>
      <rPr>
        <sz val="11"/>
        <color theme="1"/>
        <rFont val="Calibri"/>
        <family val="2"/>
        <scheme val="minor"/>
      </rPr>
      <t xml:space="preserve">
</t>
    </r>
    <r>
      <rPr>
        <i/>
        <sz val="11"/>
        <color theme="1"/>
        <rFont val="Calibri"/>
        <family val="2"/>
        <scheme val="minor"/>
      </rPr>
      <t>This is further detailed below as follows:</t>
    </r>
  </si>
  <si>
    <r>
      <rPr>
        <b/>
        <i/>
        <sz val="11"/>
        <color theme="1"/>
        <rFont val="Calibri"/>
        <family val="2"/>
        <scheme val="minor"/>
      </rPr>
      <t xml:space="preserve">Activity 4.1.3: </t>
    </r>
    <r>
      <rPr>
        <i/>
        <sz val="11"/>
        <color theme="1"/>
        <rFont val="Calibri"/>
        <family val="2"/>
        <scheme val="minor"/>
      </rPr>
      <t>Present AHSI and recommendations at the HLPF 2019 in New York.</t>
    </r>
    <r>
      <rPr>
        <sz val="11"/>
        <color theme="1"/>
        <rFont val="Calibri"/>
        <family val="2"/>
        <scheme val="minor"/>
      </rPr>
      <t xml:space="preserve">
</t>
    </r>
    <r>
      <rPr>
        <i/>
        <sz val="11"/>
        <color theme="1"/>
        <rFont val="Calibri"/>
        <family val="2"/>
        <scheme val="minor"/>
      </rPr>
      <t>This is further detailed below as follows:</t>
    </r>
  </si>
  <si>
    <t>Objective 4 Sub-Total</t>
  </si>
  <si>
    <r>
      <rPr>
        <b/>
        <i/>
        <sz val="11"/>
        <color theme="1"/>
        <rFont val="Calibri"/>
        <family val="2"/>
        <scheme val="minor"/>
      </rPr>
      <t xml:space="preserve">Activity 1.1.1: </t>
    </r>
    <r>
      <rPr>
        <sz val="11"/>
        <color theme="1"/>
        <rFont val="Calibri"/>
        <family val="2"/>
        <scheme val="minor"/>
      </rPr>
      <t xml:space="preserve">Establish a joint Steering Committee to provide strategic oversight and garner the political commitment necessary to develop the AHSI, including the Deputy Chairperson of the AUC and senior representatives of ECA, UNOAU, the African Development Bank, and others.
</t>
    </r>
    <r>
      <rPr>
        <i/>
        <sz val="11"/>
        <color theme="1"/>
        <rFont val="Calibri"/>
        <family val="2"/>
        <scheme val="minor"/>
      </rPr>
      <t xml:space="preserve">This is further detailed below as follows:
</t>
    </r>
    <r>
      <rPr>
        <i/>
        <sz val="11"/>
        <color rgb="FF0070C0"/>
        <rFont val="Calibri"/>
        <family val="2"/>
        <scheme val="minor"/>
      </rPr>
      <t>Below should include the budgeted requriements (what services and/or goods to be acquired) with the detailed costs.
i.e. for travel include the tickets costs, DSA and terminal, for catering include the cost per person, venue costs, printing costs, etc.).  See below examples.</t>
    </r>
  </si>
  <si>
    <t>ECA</t>
  </si>
  <si>
    <t>Govt XYZ</t>
  </si>
  <si>
    <t>Guidance: Please ensure the Total Project Cost values represent the portion to be funded by UNTFHS.  Either add the amounts that pertain to the UNTFHS funding (under "Funding sourcese") or use the sumif function.</t>
  </si>
  <si>
    <t>Administrative Agent Fee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</si>
</sst>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61" x14ac:knownFonts="1">
    <font>
      <sz val="11"/>
      <color theme="1"/>
      <name val="Calibri"/>
      <family val="2"/>
      <scheme val="minor"/>
    </font>
    <font>
      <sz val="11"/>
      <color theme="1"/>
      <name val="Calibri"/>
      <family val="2"/>
      <scheme val="minor"/>
    </font>
    <font>
      <sz val="11"/>
      <color rgb="FF006100"/>
      <name val="Calibri"/>
      <family val="2"/>
      <scheme val="minor"/>
    </font>
    <font>
      <b/>
      <sz val="11"/>
      <color rgb="FF3F3F3F"/>
      <name val="Calibri"/>
      <family val="2"/>
      <scheme val="minor"/>
    </font>
    <font>
      <b/>
      <sz val="11"/>
      <color rgb="FFFA7D00"/>
      <name val="Calibri"/>
      <family val="2"/>
      <scheme val="minor"/>
    </font>
    <font>
      <b/>
      <sz val="11"/>
      <color theme="1"/>
      <name val="Calibri"/>
      <family val="2"/>
      <scheme val="minor"/>
    </font>
    <font>
      <b/>
      <i/>
      <sz val="11"/>
      <color rgb="FFFF0000"/>
      <name val="Calibri"/>
      <family val="2"/>
      <scheme val="minor"/>
    </font>
    <font>
      <b/>
      <sz val="11"/>
      <color rgb="FFFF0000"/>
      <name val="Calibri"/>
      <family val="2"/>
      <scheme val="minor"/>
    </font>
    <font>
      <b/>
      <sz val="14"/>
      <color theme="1"/>
      <name val="Calibri"/>
      <family val="2"/>
      <scheme val="minor"/>
    </font>
    <font>
      <b/>
      <sz val="11"/>
      <name val="Calibri"/>
      <family val="2"/>
      <scheme val="minor"/>
    </font>
    <font>
      <b/>
      <i/>
      <sz val="11"/>
      <color theme="1"/>
      <name val="Calibri"/>
      <family val="2"/>
      <scheme val="minor"/>
    </font>
    <font>
      <i/>
      <sz val="11"/>
      <color theme="1"/>
      <name val="Calibri"/>
      <family val="2"/>
      <scheme val="minor"/>
    </font>
    <font>
      <i/>
      <sz val="9"/>
      <color rgb="FFFF0000"/>
      <name val="Calibri"/>
      <family val="2"/>
      <scheme val="minor"/>
    </font>
    <font>
      <sz val="11"/>
      <color theme="1" tint="0.34998626667073579"/>
      <name val="Calibri"/>
      <family val="2"/>
      <scheme val="minor"/>
    </font>
    <font>
      <sz val="11"/>
      <name val="Calibri"/>
      <family val="2"/>
      <scheme val="minor"/>
    </font>
    <font>
      <b/>
      <i/>
      <sz val="11"/>
      <name val="Calibri"/>
      <family val="2"/>
      <scheme val="minor"/>
    </font>
    <font>
      <i/>
      <sz val="11"/>
      <name val="Calibri"/>
      <family val="2"/>
      <scheme val="minor"/>
    </font>
    <font>
      <b/>
      <sz val="11"/>
      <color rgb="FF006100"/>
      <name val="Calibri"/>
      <family val="2"/>
      <scheme val="minor"/>
    </font>
    <font>
      <sz val="12"/>
      <color theme="1"/>
      <name val="Calibri"/>
      <family val="2"/>
      <scheme val="minor"/>
    </font>
    <font>
      <i/>
      <sz val="10"/>
      <color rgb="FFFF0000"/>
      <name val="Calibri"/>
      <family val="2"/>
      <scheme val="minor"/>
    </font>
    <font>
      <i/>
      <sz val="11"/>
      <color rgb="FFFF0000"/>
      <name val="Calibri"/>
      <family val="2"/>
      <scheme val="minor"/>
    </font>
    <font>
      <b/>
      <sz val="12"/>
      <color theme="1"/>
      <name val="Calibri"/>
      <family val="2"/>
      <scheme val="minor"/>
    </font>
    <font>
      <sz val="11"/>
      <color indexed="8"/>
      <name val="Calibri"/>
      <family val="2"/>
    </font>
    <font>
      <sz val="11"/>
      <color indexed="9"/>
      <name val="Calibri"/>
      <family val="2"/>
    </font>
    <font>
      <sz val="11"/>
      <color indexed="16"/>
      <name val="Calibri"/>
      <family val="2"/>
    </font>
    <font>
      <b/>
      <sz val="11"/>
      <color indexed="53"/>
      <name val="Calibri"/>
      <family val="2"/>
    </font>
    <font>
      <b/>
      <sz val="11"/>
      <color indexed="9"/>
      <name val="Calibri"/>
      <family val="2"/>
    </font>
    <font>
      <sz val="10"/>
      <name val="Arial"/>
      <family val="2"/>
    </font>
    <font>
      <b/>
      <sz val="11"/>
      <color indexed="8"/>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48"/>
      <name val="Calibri"/>
      <family val="2"/>
    </font>
    <font>
      <sz val="11"/>
      <color indexed="53"/>
      <name val="Calibri"/>
      <family val="2"/>
    </font>
    <font>
      <sz val="11"/>
      <color indexed="60"/>
      <name val="Calibri"/>
      <family val="2"/>
    </font>
    <font>
      <b/>
      <sz val="11"/>
      <color indexed="63"/>
      <name val="Calibri"/>
      <family val="2"/>
    </font>
    <font>
      <b/>
      <sz val="10"/>
      <color indexed="8"/>
      <name val="Arial"/>
      <family val="2"/>
    </font>
    <font>
      <b/>
      <sz val="10"/>
      <color indexed="39"/>
      <name val="Arial"/>
      <family val="2"/>
    </font>
    <font>
      <sz val="10"/>
      <color indexed="8"/>
      <name val="Arial"/>
      <family val="2"/>
    </font>
    <font>
      <b/>
      <sz val="12"/>
      <color indexed="8"/>
      <name val="Arial"/>
      <family val="2"/>
    </font>
    <font>
      <sz val="10"/>
      <color indexed="39"/>
      <name val="Arial"/>
      <family val="2"/>
    </font>
    <font>
      <sz val="19"/>
      <color indexed="48"/>
      <name val="Arial"/>
      <family val="2"/>
    </font>
    <font>
      <sz val="10"/>
      <color indexed="10"/>
      <name val="Arial"/>
      <family val="2"/>
    </font>
    <font>
      <b/>
      <sz val="18"/>
      <color indexed="62"/>
      <name val="Cambria"/>
      <family val="2"/>
    </font>
    <font>
      <sz val="11"/>
      <color indexed="10"/>
      <name val="Calibri"/>
      <family val="2"/>
    </font>
    <font>
      <b/>
      <i/>
      <sz val="11"/>
      <color rgb="FF0070C0"/>
      <name val="Calibri"/>
      <family val="2"/>
      <scheme val="minor"/>
    </font>
    <font>
      <sz val="11"/>
      <color rgb="FF0070C0"/>
      <name val="Calibri"/>
      <family val="2"/>
      <scheme val="minor"/>
    </font>
    <font>
      <b/>
      <sz val="11"/>
      <color rgb="FF0070C0"/>
      <name val="Calibri"/>
      <family val="2"/>
      <scheme val="minor"/>
    </font>
    <font>
      <sz val="11"/>
      <color rgb="FF9C6500"/>
      <name val="Calibri"/>
      <family val="2"/>
      <scheme val="minor"/>
    </font>
    <font>
      <b/>
      <sz val="12"/>
      <name val="Calibri"/>
      <family val="2"/>
      <scheme val="minor"/>
    </font>
    <font>
      <b/>
      <sz val="14"/>
      <name val="Calibri"/>
      <family val="2"/>
      <scheme val="minor"/>
    </font>
    <font>
      <i/>
      <sz val="10"/>
      <color theme="1"/>
      <name val="Calibri"/>
      <family val="2"/>
      <scheme val="minor"/>
    </font>
    <font>
      <b/>
      <sz val="12"/>
      <color rgb="FF3F3F3F"/>
      <name val="Calibri"/>
      <family val="2"/>
      <scheme val="minor"/>
    </font>
    <font>
      <b/>
      <sz val="12"/>
      <color indexed="8"/>
      <name val="Calibri"/>
      <family val="2"/>
    </font>
    <font>
      <sz val="10"/>
      <name val="Calibri"/>
      <family val="2"/>
      <scheme val="minor"/>
    </font>
    <font>
      <sz val="9"/>
      <color indexed="81"/>
      <name val="Tahoma"/>
      <family val="2"/>
    </font>
    <font>
      <b/>
      <u/>
      <sz val="14"/>
      <color theme="1"/>
      <name val="Calibri"/>
      <family val="2"/>
      <scheme val="minor"/>
    </font>
    <font>
      <u/>
      <sz val="11"/>
      <name val="Calibri"/>
      <family val="2"/>
      <scheme val="minor"/>
    </font>
    <font>
      <b/>
      <sz val="9"/>
      <color indexed="81"/>
      <name val="Tahoma"/>
      <family val="2"/>
    </font>
    <font>
      <i/>
      <sz val="11"/>
      <color rgb="FF0070C0"/>
      <name val="Calibri"/>
      <family val="2"/>
      <scheme val="minor"/>
    </font>
  </fonts>
  <fills count="56">
    <fill>
      <patternFill patternType="none"/>
    </fill>
    <fill>
      <patternFill patternType="gray125"/>
    </fill>
    <fill>
      <patternFill patternType="solid">
        <fgColor rgb="FFC6EFCE"/>
      </patternFill>
    </fill>
    <fill>
      <patternFill patternType="solid">
        <fgColor rgb="FFF2F2F2"/>
      </patternFill>
    </fill>
    <fill>
      <patternFill patternType="solid">
        <fgColor theme="6" tint="0.79998168889431442"/>
        <bgColor indexed="65"/>
      </patternFill>
    </fill>
    <fill>
      <patternFill patternType="solid">
        <fgColor theme="6" tint="0.59999389629810485"/>
        <bgColor indexed="65"/>
      </patternFill>
    </fill>
    <fill>
      <patternFill patternType="solid">
        <fgColor theme="9" tint="0.59999389629810485"/>
        <bgColor indexed="65"/>
      </patternFill>
    </fill>
    <fill>
      <patternFill patternType="solid">
        <fgColor indexed="44"/>
        <bgColor indexed="44"/>
      </patternFill>
    </fill>
    <fill>
      <patternFill patternType="solid">
        <fgColor indexed="54"/>
        <bgColor indexed="54"/>
      </patternFill>
    </fill>
    <fill>
      <patternFill patternType="solid">
        <fgColor indexed="24"/>
        <bgColor indexed="24"/>
      </patternFill>
    </fill>
    <fill>
      <patternFill patternType="solid">
        <fgColor indexed="48"/>
        <bgColor indexed="48"/>
      </patternFill>
    </fill>
    <fill>
      <patternFill patternType="solid">
        <fgColor indexed="15"/>
        <bgColor indexed="15"/>
      </patternFill>
    </fill>
    <fill>
      <patternFill patternType="solid">
        <fgColor indexed="45"/>
        <bgColor indexed="45"/>
      </patternFill>
    </fill>
    <fill>
      <patternFill patternType="solid">
        <fgColor indexed="55"/>
        <bgColor indexed="55"/>
      </patternFill>
    </fill>
    <fill>
      <patternFill patternType="solid">
        <fgColor indexed="25"/>
        <bgColor indexed="25"/>
      </patternFill>
    </fill>
    <fill>
      <patternFill patternType="solid">
        <fgColor indexed="41"/>
        <bgColor indexed="41"/>
      </patternFill>
    </fill>
    <fill>
      <patternFill patternType="solid">
        <fgColor indexed="40"/>
        <bgColor indexed="40"/>
      </patternFill>
    </fill>
    <fill>
      <patternFill patternType="solid">
        <fgColor indexed="22"/>
        <bgColor indexed="22"/>
      </patternFill>
    </fill>
    <fill>
      <patternFill patternType="solid">
        <fgColor indexed="23"/>
        <bgColor indexed="23"/>
      </patternFill>
    </fill>
    <fill>
      <patternFill patternType="solid">
        <fgColor indexed="49"/>
        <bgColor indexed="49"/>
      </patternFill>
    </fill>
    <fill>
      <patternFill patternType="solid">
        <fgColor indexed="26"/>
        <bgColor indexed="26"/>
      </patternFill>
    </fill>
    <fill>
      <patternFill patternType="solid">
        <fgColor indexed="47"/>
        <bgColor indexed="47"/>
      </patternFill>
    </fill>
    <fill>
      <patternFill patternType="solid">
        <fgColor indexed="52"/>
        <bgColor indexed="52"/>
      </patternFill>
    </fill>
    <fill>
      <patternFill patternType="solid">
        <fgColor indexed="9"/>
        <bgColor indexed="9"/>
      </patternFill>
    </fill>
    <fill>
      <patternFill patternType="lightUp">
        <fgColor indexed="9"/>
        <bgColor indexed="55"/>
      </patternFill>
    </fill>
    <fill>
      <patternFill patternType="lightUp">
        <fgColor indexed="9"/>
        <bgColor indexed="29"/>
      </patternFill>
    </fill>
    <fill>
      <patternFill patternType="lightUp">
        <fgColor indexed="9"/>
        <bgColor indexed="57"/>
      </patternFill>
    </fill>
    <fill>
      <patternFill patternType="solid">
        <fgColor indexed="42"/>
        <bgColor indexed="42"/>
      </patternFill>
    </fill>
    <fill>
      <patternFill patternType="solid">
        <fgColor indexed="43"/>
      </patternFill>
    </fill>
    <fill>
      <patternFill patternType="solid">
        <fgColor indexed="40"/>
      </patternFill>
    </fill>
    <fill>
      <patternFill patternType="solid">
        <fgColor indexed="45"/>
      </patternFill>
    </fill>
    <fill>
      <patternFill patternType="solid">
        <fgColor indexed="29"/>
      </patternFill>
    </fill>
    <fill>
      <patternFill patternType="solid">
        <fgColor indexed="10"/>
      </patternFill>
    </fill>
    <fill>
      <patternFill patternType="solid">
        <fgColor indexed="51"/>
      </patternFill>
    </fill>
    <fill>
      <patternFill patternType="solid">
        <fgColor indexed="52"/>
      </patternFill>
    </fill>
    <fill>
      <patternFill patternType="solid">
        <fgColor indexed="53"/>
      </patternFill>
    </fill>
    <fill>
      <patternFill patternType="solid">
        <fgColor indexed="57"/>
      </patternFill>
    </fill>
    <fill>
      <patternFill patternType="solid">
        <fgColor indexed="50"/>
      </patternFill>
    </fill>
    <fill>
      <patternFill patternType="solid">
        <fgColor indexed="11"/>
      </patternFill>
    </fill>
    <fill>
      <patternFill patternType="lightUp">
        <fgColor indexed="48"/>
        <bgColor indexed="41"/>
      </patternFill>
    </fill>
    <fill>
      <patternFill patternType="solid">
        <fgColor indexed="41"/>
      </patternFill>
    </fill>
    <fill>
      <patternFill patternType="solid">
        <fgColor indexed="54"/>
      </patternFill>
    </fill>
    <fill>
      <patternFill patternType="solid">
        <fgColor indexed="44"/>
      </patternFill>
    </fill>
    <fill>
      <patternFill patternType="solid">
        <fgColor indexed="9"/>
      </patternFill>
    </fill>
    <fill>
      <patternFill patternType="solid">
        <fgColor indexed="26"/>
      </patternFill>
    </fill>
    <fill>
      <patternFill patternType="solid">
        <fgColor indexed="15"/>
      </patternFill>
    </fill>
    <fill>
      <patternFill patternType="solid">
        <fgColor theme="0" tint="-0.14999847407452621"/>
        <bgColor indexed="64"/>
      </patternFill>
    </fill>
    <fill>
      <patternFill patternType="solid">
        <fgColor rgb="FFFFFF99"/>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rgb="FFFFEB9C"/>
      </patternFill>
    </fill>
    <fill>
      <patternFill patternType="solid">
        <fgColor rgb="FFFFFFCC"/>
        <bgColor indexed="64"/>
      </patternFill>
    </fill>
    <fill>
      <patternFill patternType="solid">
        <fgColor rgb="FF99CCFF"/>
        <bgColor indexed="64"/>
      </patternFill>
    </fill>
    <fill>
      <patternFill patternType="solid">
        <fgColor indexed="44"/>
        <bgColor indexed="64"/>
      </patternFill>
    </fill>
    <fill>
      <patternFill patternType="solid">
        <fgColor theme="4" tint="0.79998168889431442"/>
        <bgColor indexed="64"/>
      </patternFill>
    </fill>
    <fill>
      <patternFill patternType="solid">
        <fgColor rgb="FFFFFF00"/>
        <bgColor indexed="64"/>
      </patternFill>
    </fill>
  </fills>
  <borders count="97">
    <border>
      <left/>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bottom/>
      <diagonal/>
    </border>
    <border>
      <left/>
      <right/>
      <top style="thin">
        <color rgb="FF3F3F3F"/>
      </top>
      <bottom style="thin">
        <color rgb="FF3F3F3F"/>
      </bottom>
      <diagonal/>
    </border>
    <border>
      <left/>
      <right style="thin">
        <color rgb="FF3F3F3F"/>
      </right>
      <top style="thin">
        <color rgb="FF3F3F3F"/>
      </top>
      <bottom style="thin">
        <color rgb="FF3F3F3F"/>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8"/>
      </bottom>
      <diagonal/>
    </border>
    <border>
      <left/>
      <right/>
      <top/>
      <bottom style="thick">
        <color indexed="22"/>
      </bottom>
      <diagonal/>
    </border>
    <border>
      <left/>
      <right/>
      <top/>
      <bottom style="medium">
        <color indexed="24"/>
      </bottom>
      <diagonal/>
    </border>
    <border>
      <left/>
      <right/>
      <top/>
      <bottom style="double">
        <color indexed="5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right/>
      <top style="thin">
        <color indexed="48"/>
      </top>
      <bottom style="double">
        <color indexed="48"/>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bottom/>
      <diagonal/>
    </border>
    <border>
      <left/>
      <right style="medium">
        <color indexed="64"/>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right/>
      <top/>
      <bottom style="thin">
        <color indexed="64"/>
      </bottom>
      <diagonal/>
    </border>
    <border>
      <left style="medium">
        <color indexed="64"/>
      </left>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bottom/>
      <diagonal/>
    </border>
    <border>
      <left style="medium">
        <color indexed="64"/>
      </left>
      <right/>
      <top style="medium">
        <color indexed="64"/>
      </top>
      <bottom style="thin">
        <color rgb="FF3F3F3F"/>
      </bottom>
      <diagonal/>
    </border>
    <border>
      <left/>
      <right/>
      <top style="medium">
        <color indexed="64"/>
      </top>
      <bottom style="thin">
        <color rgb="FF3F3F3F"/>
      </bottom>
      <diagonal/>
    </border>
    <border>
      <left/>
      <right style="thin">
        <color rgb="FF3F3F3F"/>
      </right>
      <top style="medium">
        <color indexed="64"/>
      </top>
      <bottom style="thin">
        <color rgb="FF3F3F3F"/>
      </bottom>
      <diagonal/>
    </border>
    <border>
      <left style="thin">
        <color rgb="FF3F3F3F"/>
      </left>
      <right style="thin">
        <color rgb="FF3F3F3F"/>
      </right>
      <top style="medium">
        <color indexed="64"/>
      </top>
      <bottom style="thin">
        <color rgb="FF3F3F3F"/>
      </bottom>
      <diagonal/>
    </border>
    <border>
      <left style="thin">
        <color rgb="FF3F3F3F"/>
      </left>
      <right style="medium">
        <color indexed="64"/>
      </right>
      <top style="medium">
        <color indexed="64"/>
      </top>
      <bottom style="thin">
        <color rgb="FF3F3F3F"/>
      </bottom>
      <diagonal/>
    </border>
    <border>
      <left style="medium">
        <color indexed="64"/>
      </left>
      <right/>
      <top style="thin">
        <color rgb="FF3F3F3F"/>
      </top>
      <bottom style="thin">
        <color rgb="FF3F3F3F"/>
      </bottom>
      <diagonal/>
    </border>
    <border>
      <left style="thin">
        <color rgb="FF3F3F3F"/>
      </left>
      <right style="medium">
        <color indexed="64"/>
      </right>
      <top style="thin">
        <color rgb="FF3F3F3F"/>
      </top>
      <bottom style="thin">
        <color rgb="FF3F3F3F"/>
      </bottom>
      <diagonal/>
    </border>
    <border>
      <left style="medium">
        <color indexed="64"/>
      </left>
      <right/>
      <top style="thin">
        <color rgb="FF3F3F3F"/>
      </top>
      <bottom style="medium">
        <color indexed="64"/>
      </bottom>
      <diagonal/>
    </border>
    <border>
      <left/>
      <right/>
      <top style="thin">
        <color rgb="FF3F3F3F"/>
      </top>
      <bottom style="medium">
        <color indexed="64"/>
      </bottom>
      <diagonal/>
    </border>
    <border>
      <left/>
      <right style="thin">
        <color rgb="FF3F3F3F"/>
      </right>
      <top style="thin">
        <color rgb="FF3F3F3F"/>
      </top>
      <bottom style="medium">
        <color indexed="64"/>
      </bottom>
      <diagonal/>
    </border>
    <border>
      <left style="thin">
        <color rgb="FF3F3F3F"/>
      </left>
      <right style="thin">
        <color rgb="FF3F3F3F"/>
      </right>
      <top style="thin">
        <color rgb="FF3F3F3F"/>
      </top>
      <bottom style="medium">
        <color indexed="64"/>
      </bottom>
      <diagonal/>
    </border>
    <border>
      <left style="thin">
        <color rgb="FF3F3F3F"/>
      </left>
      <right style="medium">
        <color indexed="64"/>
      </right>
      <top style="thin">
        <color rgb="FF3F3F3F"/>
      </top>
      <bottom style="medium">
        <color indexed="64"/>
      </bottom>
      <diagonal/>
    </border>
    <border>
      <left style="thin">
        <color indexed="64"/>
      </left>
      <right style="thin">
        <color indexed="64"/>
      </right>
      <top/>
      <bottom style="thin">
        <color indexed="64"/>
      </bottom>
      <diagonal/>
    </border>
    <border>
      <left style="medium">
        <color indexed="64"/>
      </left>
      <right/>
      <top style="thin">
        <color rgb="FF7F7F7F"/>
      </top>
      <bottom style="thin">
        <color rgb="FF7F7F7F"/>
      </bottom>
      <diagonal/>
    </border>
    <border>
      <left style="medium">
        <color indexed="64"/>
      </left>
      <right/>
      <top style="thin">
        <color rgb="FF7F7F7F"/>
      </top>
      <bottom style="medium">
        <color indexed="64"/>
      </bottom>
      <diagonal/>
    </border>
    <border>
      <left style="medium">
        <color indexed="64"/>
      </left>
      <right style="thin">
        <color rgb="FF3F3F3F"/>
      </right>
      <top style="thin">
        <color rgb="FF3F3F3F"/>
      </top>
      <bottom style="thin">
        <color rgb="FF3F3F3F"/>
      </bottom>
      <diagonal/>
    </border>
    <border>
      <left style="medium">
        <color indexed="64"/>
      </left>
      <right style="thin">
        <color rgb="FF3F3F3F"/>
      </right>
      <top style="thin">
        <color rgb="FF3F3F3F"/>
      </top>
      <bottom style="medium">
        <color indexed="64"/>
      </bottom>
      <diagonal/>
    </border>
    <border>
      <left style="thin">
        <color indexed="64"/>
      </left>
      <right style="medium">
        <color indexed="64"/>
      </right>
      <top/>
      <bottom style="thin">
        <color indexed="64"/>
      </bottom>
      <diagonal/>
    </border>
    <border>
      <left/>
      <right style="thin">
        <color rgb="FF7F7F7F"/>
      </right>
      <top style="medium">
        <color indexed="64"/>
      </top>
      <bottom style="medium">
        <color indexed="64"/>
      </bottom>
      <diagonal/>
    </border>
    <border>
      <left style="thin">
        <color rgb="FF7F7F7F"/>
      </left>
      <right style="thin">
        <color rgb="FF7F7F7F"/>
      </right>
      <top style="medium">
        <color indexed="64"/>
      </top>
      <bottom style="medium">
        <color indexed="64"/>
      </bottom>
      <diagonal/>
    </border>
    <border>
      <left style="thin">
        <color rgb="FF7F7F7F"/>
      </left>
      <right style="medium">
        <color indexed="64"/>
      </right>
      <top style="medium">
        <color indexed="64"/>
      </top>
      <bottom style="medium">
        <color indexed="64"/>
      </bottom>
      <diagonal/>
    </border>
    <border>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rgb="FF3F3F3F"/>
      </right>
      <top/>
      <bottom style="thin">
        <color rgb="FF3F3F3F"/>
      </bottom>
      <diagonal/>
    </border>
    <border>
      <left style="thin">
        <color rgb="FF3F3F3F"/>
      </left>
      <right style="thin">
        <color rgb="FF3F3F3F"/>
      </right>
      <top/>
      <bottom style="thin">
        <color rgb="FF3F3F3F"/>
      </bottom>
      <diagonal/>
    </border>
    <border>
      <left style="thin">
        <color rgb="FF3F3F3F"/>
      </left>
      <right style="medium">
        <color indexed="64"/>
      </right>
      <top/>
      <bottom style="thin">
        <color rgb="FF3F3F3F"/>
      </bottom>
      <diagonal/>
    </border>
  </borders>
  <cellStyleXfs count="107">
    <xf numFmtId="0" fontId="0" fillId="0" borderId="0"/>
    <xf numFmtId="43" fontId="1" fillId="0" borderId="0" applyFont="0" applyFill="0" applyBorder="0" applyAlignment="0" applyProtection="0"/>
    <xf numFmtId="0" fontId="2" fillId="2" borderId="0" applyNumberFormat="0" applyBorder="0" applyAlignment="0" applyProtection="0"/>
    <xf numFmtId="0" fontId="3" fillId="3" borderId="2" applyNumberFormat="0" applyAlignment="0" applyProtection="0"/>
    <xf numFmtId="0" fontId="4" fillId="3" borderId="1" applyNumberFormat="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22" fillId="7" borderId="0" applyNumberFormat="0" applyBorder="0" applyAlignment="0" applyProtection="0"/>
    <xf numFmtId="0" fontId="22" fillId="8" borderId="0" applyNumberFormat="0" applyBorder="0" applyAlignment="0" applyProtection="0"/>
    <xf numFmtId="0" fontId="23" fillId="9" borderId="0" applyNumberFormat="0" applyBorder="0" applyAlignment="0" applyProtection="0"/>
    <xf numFmtId="0" fontId="23" fillId="10" borderId="0" applyNumberFormat="0" applyBorder="0" applyAlignment="0" applyProtection="0"/>
    <xf numFmtId="0" fontId="23" fillId="10" borderId="0" applyNumberFormat="0" applyBorder="0" applyAlignment="0" applyProtection="0"/>
    <xf numFmtId="0" fontId="23" fillId="10" borderId="0" applyNumberFormat="0" applyBorder="0" applyAlignment="0" applyProtection="0"/>
    <xf numFmtId="0" fontId="22" fillId="11" borderId="0" applyNumberFormat="0" applyBorder="0" applyAlignment="0" applyProtection="0"/>
    <xf numFmtId="0" fontId="22" fillId="12" borderId="0" applyNumberFormat="0" applyBorder="0" applyAlignment="0" applyProtection="0"/>
    <xf numFmtId="0" fontId="23" fillId="13" borderId="0" applyNumberFormat="0" applyBorder="0" applyAlignment="0" applyProtection="0"/>
    <xf numFmtId="0" fontId="23" fillId="14" borderId="0" applyNumberFormat="0" applyBorder="0" applyAlignment="0" applyProtection="0"/>
    <xf numFmtId="0" fontId="23" fillId="14" borderId="0" applyNumberFormat="0" applyBorder="0" applyAlignment="0" applyProtection="0"/>
    <xf numFmtId="0" fontId="23" fillId="14" borderId="0" applyNumberFormat="0" applyBorder="0" applyAlignment="0" applyProtection="0"/>
    <xf numFmtId="0" fontId="22" fillId="15" borderId="0" applyNumberFormat="0" applyBorder="0" applyAlignment="0" applyProtection="0"/>
    <xf numFmtId="0" fontId="22" fillId="16" borderId="0" applyNumberFormat="0" applyBorder="0" applyAlignment="0" applyProtection="0"/>
    <xf numFmtId="0" fontId="23" fillId="17" borderId="0" applyNumberFormat="0" applyBorder="0" applyAlignment="0" applyProtection="0"/>
    <xf numFmtId="0" fontId="23" fillId="13" borderId="0" applyNumberFormat="0" applyBorder="0" applyAlignment="0" applyProtection="0"/>
    <xf numFmtId="0" fontId="23" fillId="13" borderId="0" applyNumberFormat="0" applyBorder="0" applyAlignment="0" applyProtection="0"/>
    <xf numFmtId="0" fontId="23" fillId="13" borderId="0" applyNumberFormat="0" applyBorder="0" applyAlignment="0" applyProtection="0"/>
    <xf numFmtId="0" fontId="22" fillId="16" borderId="0" applyNumberFormat="0" applyBorder="0" applyAlignment="0" applyProtection="0"/>
    <xf numFmtId="0" fontId="22" fillId="17" borderId="0" applyNumberFormat="0" applyBorder="0" applyAlignment="0" applyProtection="0"/>
    <xf numFmtId="0" fontId="23" fillId="17"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2" fillId="7" borderId="0" applyNumberFormat="0" applyBorder="0" applyAlignment="0" applyProtection="0"/>
    <xf numFmtId="0" fontId="22" fillId="8" borderId="0" applyNumberFormat="0" applyBorder="0" applyAlignment="0" applyProtection="0"/>
    <xf numFmtId="0" fontId="23" fillId="8" borderId="0" applyNumberFormat="0" applyBorder="0" applyAlignment="0" applyProtection="0"/>
    <xf numFmtId="0" fontId="23" fillId="19" borderId="0" applyNumberFormat="0" applyBorder="0" applyAlignment="0" applyProtection="0"/>
    <xf numFmtId="0" fontId="23" fillId="19" borderId="0" applyNumberFormat="0" applyBorder="0" applyAlignment="0" applyProtection="0"/>
    <xf numFmtId="0" fontId="23" fillId="19" borderId="0" applyNumberFormat="0" applyBorder="0" applyAlignment="0" applyProtection="0"/>
    <xf numFmtId="0" fontId="22" fillId="20" borderId="0" applyNumberFormat="0" applyBorder="0" applyAlignment="0" applyProtection="0"/>
    <xf numFmtId="0" fontId="22" fillId="12" borderId="0" applyNumberFormat="0" applyBorder="0" applyAlignment="0" applyProtection="0"/>
    <xf numFmtId="0" fontId="23" fillId="21" borderId="0" applyNumberFormat="0" applyBorder="0" applyAlignment="0" applyProtection="0"/>
    <xf numFmtId="0" fontId="23" fillId="22" borderId="0" applyNumberFormat="0" applyBorder="0" applyAlignment="0" applyProtection="0"/>
    <xf numFmtId="0" fontId="23" fillId="22" borderId="0" applyNumberFormat="0" applyBorder="0" applyAlignment="0" applyProtection="0"/>
    <xf numFmtId="0" fontId="23" fillId="22" borderId="0" applyNumberFormat="0" applyBorder="0" applyAlignment="0" applyProtection="0"/>
    <xf numFmtId="0" fontId="24" fillId="12" borderId="0" applyNumberFormat="0" applyBorder="0" applyAlignment="0" applyProtection="0"/>
    <xf numFmtId="0" fontId="25" fillId="23" borderId="13" applyNumberFormat="0" applyAlignment="0" applyProtection="0"/>
    <xf numFmtId="0" fontId="26" fillId="13" borderId="14" applyNumberFormat="0" applyAlignment="0" applyProtection="0"/>
    <xf numFmtId="43" fontId="27" fillId="0" borderId="0" applyFont="0" applyFill="0" applyBorder="0" applyAlignment="0" applyProtection="0"/>
    <xf numFmtId="0" fontId="28" fillId="24" borderId="0" applyNumberFormat="0" applyBorder="0" applyAlignment="0" applyProtection="0"/>
    <xf numFmtId="0" fontId="28" fillId="25" borderId="0" applyNumberFormat="0" applyBorder="0" applyAlignment="0" applyProtection="0"/>
    <xf numFmtId="0" fontId="28" fillId="26" borderId="0" applyNumberFormat="0" applyBorder="0" applyAlignment="0" applyProtection="0"/>
    <xf numFmtId="0" fontId="29" fillId="27" borderId="0" applyNumberFormat="0" applyBorder="0" applyAlignment="0" applyProtection="0"/>
    <xf numFmtId="0" fontId="30" fillId="0" borderId="15" applyNumberFormat="0" applyFill="0" applyAlignment="0" applyProtection="0"/>
    <xf numFmtId="0" fontId="31" fillId="0" borderId="16" applyNumberFormat="0" applyFill="0" applyAlignment="0" applyProtection="0"/>
    <xf numFmtId="0" fontId="32" fillId="0" borderId="17" applyNumberFormat="0" applyFill="0" applyAlignment="0" applyProtection="0"/>
    <xf numFmtId="0" fontId="32" fillId="0" borderId="0" applyNumberFormat="0" applyFill="0" applyBorder="0" applyAlignment="0" applyProtection="0"/>
    <xf numFmtId="0" fontId="33" fillId="21" borderId="13" applyNumberFormat="0" applyAlignment="0" applyProtection="0"/>
    <xf numFmtId="0" fontId="34" fillId="0" borderId="18" applyNumberFormat="0" applyFill="0" applyAlignment="0" applyProtection="0"/>
    <xf numFmtId="0" fontId="35" fillId="21" borderId="0" applyNumberFormat="0" applyBorder="0" applyAlignment="0" applyProtection="0"/>
    <xf numFmtId="0" fontId="27" fillId="0" borderId="0"/>
    <xf numFmtId="0" fontId="27" fillId="0" borderId="0"/>
    <xf numFmtId="0" fontId="27" fillId="20" borderId="19" applyNumberFormat="0" applyFont="0" applyAlignment="0" applyProtection="0"/>
    <xf numFmtId="0" fontId="36" fillId="23" borderId="20" applyNumberFormat="0" applyAlignment="0" applyProtection="0"/>
    <xf numFmtId="4" fontId="37" fillId="28" borderId="21" applyNumberFormat="0" applyProtection="0">
      <alignment vertical="center"/>
    </xf>
    <xf numFmtId="4" fontId="38" fillId="28" borderId="21" applyNumberFormat="0" applyProtection="0">
      <alignment vertical="center"/>
    </xf>
    <xf numFmtId="4" fontId="37" fillId="28" borderId="21" applyNumberFormat="0" applyProtection="0">
      <alignment horizontal="left" vertical="center" indent="1"/>
    </xf>
    <xf numFmtId="0" fontId="37" fillId="28" borderId="21" applyNumberFormat="0" applyProtection="0">
      <alignment horizontal="left" vertical="top" indent="1"/>
    </xf>
    <xf numFmtId="4" fontId="37" fillId="29" borderId="0" applyNumberFormat="0" applyProtection="0">
      <alignment horizontal="left" vertical="center" indent="1"/>
    </xf>
    <xf numFmtId="4" fontId="39" fillId="30" borderId="21" applyNumberFormat="0" applyProtection="0">
      <alignment horizontal="right" vertical="center"/>
    </xf>
    <xf numFmtId="4" fontId="39" fillId="31" borderId="21" applyNumberFormat="0" applyProtection="0">
      <alignment horizontal="right" vertical="center"/>
    </xf>
    <xf numFmtId="4" fontId="39" fillId="32" borderId="21" applyNumberFormat="0" applyProtection="0">
      <alignment horizontal="right" vertical="center"/>
    </xf>
    <xf numFmtId="4" fontId="39" fillId="33" borderId="21" applyNumberFormat="0" applyProtection="0">
      <alignment horizontal="right" vertical="center"/>
    </xf>
    <xf numFmtId="4" fontId="39" fillId="34" borderId="21" applyNumberFormat="0" applyProtection="0">
      <alignment horizontal="right" vertical="center"/>
    </xf>
    <xf numFmtId="4" fontId="39" fillId="35" borderId="21" applyNumberFormat="0" applyProtection="0">
      <alignment horizontal="right" vertical="center"/>
    </xf>
    <xf numFmtId="4" fontId="39" fillId="36" borderId="21" applyNumberFormat="0" applyProtection="0">
      <alignment horizontal="right" vertical="center"/>
    </xf>
    <xf numFmtId="4" fontId="39" fillId="37" borderId="21" applyNumberFormat="0" applyProtection="0">
      <alignment horizontal="right" vertical="center"/>
    </xf>
    <xf numFmtId="4" fontId="39" fillId="38" borderId="21" applyNumberFormat="0" applyProtection="0">
      <alignment horizontal="right" vertical="center"/>
    </xf>
    <xf numFmtId="4" fontId="37" fillId="39" borderId="22" applyNumberFormat="0" applyProtection="0">
      <alignment horizontal="left" vertical="center" indent="1"/>
    </xf>
    <xf numFmtId="4" fontId="39" fillId="40" borderId="0" applyNumberFormat="0" applyProtection="0">
      <alignment horizontal="left" vertical="center" indent="1"/>
    </xf>
    <xf numFmtId="4" fontId="40" fillId="41" borderId="0" applyNumberFormat="0" applyProtection="0">
      <alignment horizontal="left" vertical="center" indent="1"/>
    </xf>
    <xf numFmtId="4" fontId="39" fillId="29" borderId="21" applyNumberFormat="0" applyProtection="0">
      <alignment horizontal="right" vertical="center"/>
    </xf>
    <xf numFmtId="4" fontId="39" fillId="40" borderId="0" applyNumberFormat="0" applyProtection="0">
      <alignment horizontal="left" vertical="center" indent="1"/>
    </xf>
    <xf numFmtId="4" fontId="39" fillId="29" borderId="0" applyNumberFormat="0" applyProtection="0">
      <alignment horizontal="left" vertical="center" indent="1"/>
    </xf>
    <xf numFmtId="0" fontId="27" fillId="41" borderId="21" applyNumberFormat="0" applyProtection="0">
      <alignment horizontal="left" vertical="center" indent="1"/>
    </xf>
    <xf numFmtId="0" fontId="27" fillId="41" borderId="21" applyNumberFormat="0" applyProtection="0">
      <alignment horizontal="left" vertical="top" indent="1"/>
    </xf>
    <xf numFmtId="0" fontId="27" fillId="29" borderId="21" applyNumberFormat="0" applyProtection="0">
      <alignment horizontal="left" vertical="center" indent="1"/>
    </xf>
    <xf numFmtId="0" fontId="27" fillId="29" borderId="21" applyNumberFormat="0" applyProtection="0">
      <alignment horizontal="left" vertical="top" indent="1"/>
    </xf>
    <xf numFmtId="0" fontId="27" fillId="42" borderId="21" applyNumberFormat="0" applyProtection="0">
      <alignment horizontal="left" vertical="center" indent="1"/>
    </xf>
    <xf numFmtId="0" fontId="27" fillId="42" borderId="21" applyNumberFormat="0" applyProtection="0">
      <alignment horizontal="left" vertical="top" indent="1"/>
    </xf>
    <xf numFmtId="0" fontId="27" fillId="40" borderId="21" applyNumberFormat="0" applyProtection="0">
      <alignment horizontal="left" vertical="center" indent="1"/>
    </xf>
    <xf numFmtId="0" fontId="27" fillId="40" borderId="21" applyNumberFormat="0" applyProtection="0">
      <alignment horizontal="left" vertical="top" indent="1"/>
    </xf>
    <xf numFmtId="0" fontId="27" fillId="43" borderId="5" applyNumberFormat="0">
      <protection locked="0"/>
    </xf>
    <xf numFmtId="4" fontId="39" fillId="44" borderId="21" applyNumberFormat="0" applyProtection="0">
      <alignment vertical="center"/>
    </xf>
    <xf numFmtId="4" fontId="41" fillId="44" borderId="21" applyNumberFormat="0" applyProtection="0">
      <alignment vertical="center"/>
    </xf>
    <xf numFmtId="4" fontId="39" fillId="44" borderId="21" applyNumberFormat="0" applyProtection="0">
      <alignment horizontal="left" vertical="center" indent="1"/>
    </xf>
    <xf numFmtId="0" fontId="39" fillId="44" borderId="21" applyNumberFormat="0" applyProtection="0">
      <alignment horizontal="left" vertical="top" indent="1"/>
    </xf>
    <xf numFmtId="4" fontId="39" fillId="40" borderId="21" applyNumberFormat="0" applyProtection="0">
      <alignment horizontal="right" vertical="center"/>
    </xf>
    <xf numFmtId="4" fontId="41" fillId="40" borderId="21" applyNumberFormat="0" applyProtection="0">
      <alignment horizontal="right" vertical="center"/>
    </xf>
    <xf numFmtId="4" fontId="39" fillId="29" borderId="21" applyNumberFormat="0" applyProtection="0">
      <alignment horizontal="left" vertical="center" indent="1"/>
    </xf>
    <xf numFmtId="0" fontId="39" fillId="29" borderId="21" applyNumberFormat="0" applyProtection="0">
      <alignment horizontal="left" vertical="top" indent="1"/>
    </xf>
    <xf numFmtId="4" fontId="42" fillId="45" borderId="0" applyNumberFormat="0" applyProtection="0">
      <alignment horizontal="left" vertical="center" indent="1"/>
    </xf>
    <xf numFmtId="4" fontId="43" fillId="40" borderId="21" applyNumberFormat="0" applyProtection="0">
      <alignment horizontal="right" vertical="center"/>
    </xf>
    <xf numFmtId="0" fontId="44" fillId="0" borderId="0" applyNumberFormat="0" applyFill="0" applyBorder="0" applyAlignment="0" applyProtection="0"/>
    <xf numFmtId="0" fontId="28" fillId="0" borderId="23" applyNumberFormat="0" applyFill="0" applyAlignment="0" applyProtection="0"/>
    <xf numFmtId="0" fontId="45" fillId="0" borderId="0" applyNumberFormat="0" applyFill="0" applyBorder="0" applyAlignment="0" applyProtection="0"/>
    <xf numFmtId="0" fontId="49" fillId="50" borderId="0" applyNumberFormat="0" applyBorder="0" applyAlignment="0" applyProtection="0"/>
    <xf numFmtId="0" fontId="1" fillId="0" borderId="0"/>
  </cellStyleXfs>
  <cellXfs count="535">
    <xf numFmtId="0" fontId="0" fillId="0" borderId="0" xfId="0"/>
    <xf numFmtId="0" fontId="6" fillId="0" borderId="0" xfId="0" applyFont="1" applyFill="1" applyProtection="1">
      <protection locked="0"/>
    </xf>
    <xf numFmtId="0" fontId="7" fillId="0" borderId="0" xfId="0" applyFont="1" applyFill="1" applyProtection="1">
      <protection locked="0"/>
    </xf>
    <xf numFmtId="0" fontId="0" fillId="0" borderId="0" xfId="0" applyFill="1" applyProtection="1">
      <protection locked="0"/>
    </xf>
    <xf numFmtId="0" fontId="0" fillId="0" borderId="0" xfId="0" applyProtection="1">
      <protection locked="0"/>
    </xf>
    <xf numFmtId="0" fontId="8" fillId="0" borderId="0" xfId="0" applyFont="1" applyFill="1" applyProtection="1">
      <protection locked="0"/>
    </xf>
    <xf numFmtId="43" fontId="1" fillId="0" borderId="5" xfId="1" applyFont="1" applyFill="1" applyBorder="1" applyAlignment="1">
      <alignment vertical="top" wrapText="1"/>
    </xf>
    <xf numFmtId="43" fontId="13" fillId="0" borderId="5" xfId="1" applyFont="1" applyFill="1" applyBorder="1" applyAlignment="1" applyProtection="1">
      <alignment vertical="top" wrapText="1"/>
      <protection locked="0"/>
    </xf>
    <xf numFmtId="43" fontId="13" fillId="0" borderId="5" xfId="1" applyFont="1" applyFill="1" applyBorder="1" applyAlignment="1">
      <alignment vertical="top" wrapText="1"/>
    </xf>
    <xf numFmtId="43" fontId="13" fillId="0" borderId="6" xfId="1" applyFont="1" applyFill="1" applyBorder="1" applyAlignment="1">
      <alignment vertical="top" wrapText="1"/>
    </xf>
    <xf numFmtId="43" fontId="0" fillId="0" borderId="0" xfId="0" applyNumberFormat="1" applyFill="1" applyProtection="1">
      <protection locked="0"/>
    </xf>
    <xf numFmtId="43" fontId="1" fillId="0" borderId="5" xfId="1" applyFont="1" applyFill="1" applyBorder="1" applyAlignment="1" applyProtection="1">
      <alignment vertical="top" wrapText="1"/>
      <protection locked="0"/>
    </xf>
    <xf numFmtId="4" fontId="0" fillId="0" borderId="0" xfId="0" applyNumberFormat="1" applyProtection="1">
      <protection locked="0"/>
    </xf>
    <xf numFmtId="43" fontId="0" fillId="0" borderId="0" xfId="0" applyNumberFormat="1" applyProtection="1">
      <protection locked="0"/>
    </xf>
    <xf numFmtId="0" fontId="18" fillId="0" borderId="0" xfId="0" applyFont="1" applyProtection="1">
      <protection locked="0"/>
    </xf>
    <xf numFmtId="43" fontId="0" fillId="0" borderId="0" xfId="1" applyFont="1" applyProtection="1">
      <protection locked="0"/>
    </xf>
    <xf numFmtId="0" fontId="1" fillId="0" borderId="0" xfId="0" applyFont="1" applyFill="1" applyBorder="1" applyAlignment="1">
      <alignment vertical="top"/>
    </xf>
    <xf numFmtId="43" fontId="1" fillId="0" borderId="0" xfId="1" applyFont="1" applyFill="1" applyProtection="1">
      <protection locked="0"/>
    </xf>
    <xf numFmtId="43" fontId="1" fillId="0" borderId="9" xfId="1" applyFont="1" applyFill="1" applyBorder="1" applyProtection="1">
      <protection locked="0"/>
    </xf>
    <xf numFmtId="0" fontId="1" fillId="0" borderId="0" xfId="0" applyFont="1" applyFill="1" applyBorder="1" applyProtection="1">
      <protection locked="0"/>
    </xf>
    <xf numFmtId="0" fontId="5" fillId="0" borderId="0" xfId="5" applyFont="1" applyFill="1" applyBorder="1" applyProtection="1">
      <protection locked="0"/>
    </xf>
    <xf numFmtId="43" fontId="1" fillId="0" borderId="5" xfId="1" applyFont="1" applyFill="1" applyBorder="1" applyProtection="1">
      <protection locked="0"/>
    </xf>
    <xf numFmtId="43" fontId="1" fillId="0" borderId="0" xfId="0" applyNumberFormat="1" applyFont="1" applyFill="1" applyBorder="1" applyProtection="1">
      <protection locked="0"/>
    </xf>
    <xf numFmtId="0" fontId="5" fillId="0" borderId="0" xfId="0" applyFont="1" applyFill="1" applyBorder="1" applyProtection="1">
      <protection locked="0"/>
    </xf>
    <xf numFmtId="0" fontId="21" fillId="0" borderId="0" xfId="0" applyFont="1" applyFill="1" applyProtection="1">
      <protection locked="0"/>
    </xf>
    <xf numFmtId="43" fontId="21" fillId="0" borderId="0" xfId="0" applyNumberFormat="1" applyFont="1" applyFill="1" applyProtection="1">
      <protection locked="0"/>
    </xf>
    <xf numFmtId="0" fontId="0" fillId="0" borderId="0" xfId="0" applyFill="1" applyBorder="1" applyAlignment="1" applyProtection="1">
      <alignment vertical="top" wrapText="1"/>
    </xf>
    <xf numFmtId="43" fontId="5" fillId="0" borderId="0" xfId="1" applyFont="1" applyFill="1" applyBorder="1" applyAlignment="1" applyProtection="1">
      <alignment vertical="top" wrapText="1"/>
    </xf>
    <xf numFmtId="43" fontId="0" fillId="0" borderId="0" xfId="1" applyFont="1" applyFill="1" applyProtection="1">
      <protection locked="0"/>
    </xf>
    <xf numFmtId="2" fontId="0" fillId="0" borderId="0" xfId="0" applyNumberFormat="1" applyFill="1" applyProtection="1">
      <protection locked="0"/>
    </xf>
    <xf numFmtId="43" fontId="1" fillId="0" borderId="30" xfId="1" applyFont="1" applyFill="1" applyBorder="1" applyAlignment="1">
      <alignment vertical="top" wrapText="1"/>
    </xf>
    <xf numFmtId="43" fontId="13" fillId="0" borderId="30" xfId="1" applyFont="1" applyFill="1" applyBorder="1" applyAlignment="1" applyProtection="1">
      <alignment vertical="top" wrapText="1"/>
      <protection locked="0"/>
    </xf>
    <xf numFmtId="43" fontId="13" fillId="0" borderId="30" xfId="1" applyFont="1" applyFill="1" applyBorder="1" applyAlignment="1">
      <alignment vertical="top" wrapText="1"/>
    </xf>
    <xf numFmtId="43" fontId="13" fillId="0" borderId="31" xfId="1" applyFont="1" applyFill="1" applyBorder="1" applyAlignment="1">
      <alignment vertical="top" wrapText="1"/>
    </xf>
    <xf numFmtId="43" fontId="13" fillId="0" borderId="41" xfId="1" applyFont="1" applyFill="1" applyBorder="1" applyAlignment="1">
      <alignment vertical="top" wrapText="1"/>
    </xf>
    <xf numFmtId="43" fontId="1" fillId="0" borderId="30" xfId="1" applyFont="1" applyFill="1" applyBorder="1" applyAlignment="1" applyProtection="1">
      <alignment vertical="top" wrapText="1"/>
      <protection locked="0"/>
    </xf>
    <xf numFmtId="0" fontId="13" fillId="0" borderId="44" xfId="0" applyFont="1" applyFill="1" applyBorder="1" applyAlignment="1" applyProtection="1">
      <alignment vertical="top" wrapText="1"/>
      <protection locked="0"/>
    </xf>
    <xf numFmtId="0" fontId="13" fillId="0" borderId="44" xfId="0" applyFont="1" applyFill="1" applyBorder="1" applyAlignment="1">
      <alignment vertical="top" wrapText="1"/>
    </xf>
    <xf numFmtId="0" fontId="13" fillId="0" borderId="45" xfId="0" applyFont="1" applyFill="1" applyBorder="1" applyAlignment="1">
      <alignment vertical="top" wrapText="1"/>
    </xf>
    <xf numFmtId="0" fontId="13" fillId="0" borderId="44" xfId="0" applyFont="1" applyFill="1" applyBorder="1" applyAlignment="1" applyProtection="1">
      <alignment vertical="top" wrapText="1"/>
    </xf>
    <xf numFmtId="0" fontId="13" fillId="0" borderId="45" xfId="0" applyFont="1" applyFill="1" applyBorder="1" applyAlignment="1" applyProtection="1">
      <alignment vertical="top" wrapText="1"/>
    </xf>
    <xf numFmtId="0" fontId="13" fillId="0" borderId="47" xfId="0" applyFont="1" applyFill="1" applyBorder="1" applyAlignment="1" applyProtection="1">
      <alignment vertical="top" wrapText="1"/>
    </xf>
    <xf numFmtId="0" fontId="14" fillId="0" borderId="44" xfId="0" applyFont="1" applyFill="1" applyBorder="1" applyAlignment="1">
      <alignment vertical="top" wrapText="1"/>
    </xf>
    <xf numFmtId="0" fontId="13" fillId="0" borderId="45" xfId="4" applyFont="1" applyFill="1" applyBorder="1" applyAlignment="1">
      <alignment vertical="top" wrapText="1"/>
    </xf>
    <xf numFmtId="0" fontId="13" fillId="0" borderId="44" xfId="4" applyFont="1" applyFill="1" applyBorder="1" applyAlignment="1">
      <alignment vertical="top" wrapText="1"/>
    </xf>
    <xf numFmtId="0" fontId="1" fillId="0" borderId="44" xfId="0" applyFont="1" applyFill="1" applyBorder="1" applyAlignment="1" applyProtection="1">
      <alignment vertical="top" wrapText="1"/>
      <protection locked="0"/>
    </xf>
    <xf numFmtId="0" fontId="1" fillId="0" borderId="44" xfId="0" applyFont="1" applyFill="1" applyBorder="1" applyAlignment="1">
      <alignment vertical="top" wrapText="1"/>
    </xf>
    <xf numFmtId="0" fontId="1" fillId="0" borderId="44" xfId="4" applyFont="1" applyFill="1" applyBorder="1" applyAlignment="1">
      <alignment vertical="top" wrapText="1"/>
    </xf>
    <xf numFmtId="0" fontId="13" fillId="0" borderId="45" xfId="0" applyFont="1" applyFill="1" applyBorder="1" applyAlignment="1" applyProtection="1">
      <alignment vertical="top" wrapText="1"/>
      <protection locked="0"/>
    </xf>
    <xf numFmtId="0" fontId="13" fillId="0" borderId="47" xfId="0" applyFont="1" applyFill="1" applyBorder="1" applyAlignment="1">
      <alignment vertical="top" wrapText="1"/>
    </xf>
    <xf numFmtId="0" fontId="3" fillId="49" borderId="2" xfId="1" applyNumberFormat="1" applyFont="1" applyFill="1" applyBorder="1" applyAlignment="1" applyProtection="1">
      <alignment wrapText="1"/>
    </xf>
    <xf numFmtId="43" fontId="47" fillId="0" borderId="5" xfId="1" applyFont="1" applyFill="1" applyBorder="1" applyAlignment="1">
      <alignment vertical="top" wrapText="1"/>
    </xf>
    <xf numFmtId="0" fontId="47" fillId="0" borderId="44" xfId="0" applyFont="1" applyFill="1" applyBorder="1" applyAlignment="1" applyProtection="1">
      <alignment vertical="top" wrapText="1"/>
    </xf>
    <xf numFmtId="0" fontId="47" fillId="0" borderId="44" xfId="0" applyFont="1" applyFill="1" applyBorder="1" applyAlignment="1" applyProtection="1">
      <alignment vertical="top" wrapText="1"/>
      <protection locked="0"/>
    </xf>
    <xf numFmtId="0" fontId="47" fillId="0" borderId="44" xfId="0" applyFont="1" applyFill="1" applyBorder="1" applyAlignment="1">
      <alignment vertical="top" wrapText="1"/>
    </xf>
    <xf numFmtId="0" fontId="47" fillId="0" borderId="7" xfId="0" applyFont="1" applyFill="1" applyBorder="1" applyAlignment="1" applyProtection="1">
      <alignment horizontal="left" vertical="top" wrapText="1"/>
    </xf>
    <xf numFmtId="0" fontId="47" fillId="0" borderId="32" xfId="0" applyFont="1" applyFill="1" applyBorder="1" applyAlignment="1" applyProtection="1">
      <alignment horizontal="left" vertical="top" wrapText="1"/>
    </xf>
    <xf numFmtId="43" fontId="47" fillId="0" borderId="6" xfId="1" applyFont="1" applyFill="1" applyBorder="1" applyAlignment="1">
      <alignment vertical="top" wrapText="1"/>
    </xf>
    <xf numFmtId="43" fontId="8" fillId="0" borderId="0" xfId="0" applyNumberFormat="1" applyFont="1" applyFill="1" applyProtection="1">
      <protection locked="0"/>
    </xf>
    <xf numFmtId="43" fontId="13" fillId="0" borderId="31" xfId="0" applyNumberFormat="1" applyFont="1" applyFill="1" applyBorder="1" applyAlignment="1">
      <alignment horizontal="left" vertical="top" wrapText="1"/>
    </xf>
    <xf numFmtId="43" fontId="13" fillId="0" borderId="31" xfId="0" applyNumberFormat="1" applyFont="1" applyFill="1" applyBorder="1" applyAlignment="1" applyProtection="1">
      <alignment horizontal="left" vertical="top" wrapText="1"/>
    </xf>
    <xf numFmtId="43" fontId="13" fillId="0" borderId="31" xfId="0" applyNumberFormat="1" applyFont="1" applyFill="1" applyBorder="1" applyAlignment="1" applyProtection="1">
      <alignment horizontal="left" vertical="top" wrapText="1"/>
      <protection locked="0"/>
    </xf>
    <xf numFmtId="43" fontId="1" fillId="0" borderId="30" xfId="0" applyNumberFormat="1" applyFont="1" applyFill="1" applyBorder="1" applyAlignment="1" applyProtection="1">
      <alignment horizontal="left" vertical="top" wrapText="1"/>
      <protection locked="0"/>
    </xf>
    <xf numFmtId="43" fontId="19" fillId="0" borderId="30" xfId="0" applyNumberFormat="1" applyFont="1" applyFill="1" applyBorder="1" applyAlignment="1" applyProtection="1">
      <alignment horizontal="left" vertical="top" wrapText="1"/>
      <protection locked="0"/>
    </xf>
    <xf numFmtId="43" fontId="20" fillId="0" borderId="30" xfId="0" applyNumberFormat="1" applyFont="1" applyFill="1" applyBorder="1" applyAlignment="1" applyProtection="1">
      <alignment horizontal="left" vertical="top" wrapText="1"/>
      <protection locked="0"/>
    </xf>
    <xf numFmtId="43" fontId="1" fillId="0" borderId="30" xfId="0" applyNumberFormat="1" applyFont="1" applyFill="1" applyBorder="1" applyAlignment="1" applyProtection="1">
      <alignment horizontal="left" vertical="top"/>
      <protection locked="0"/>
    </xf>
    <xf numFmtId="43" fontId="3" fillId="46" borderId="12" xfId="3" applyNumberFormat="1" applyFont="1" applyFill="1" applyBorder="1" applyAlignment="1" applyProtection="1">
      <alignment horizontal="left" vertical="center" wrapText="1"/>
    </xf>
    <xf numFmtId="43" fontId="1" fillId="0" borderId="0" xfId="0" applyNumberFormat="1" applyFont="1" applyFill="1" applyBorder="1" applyAlignment="1">
      <alignment vertical="top"/>
    </xf>
    <xf numFmtId="43" fontId="1" fillId="46" borderId="4" xfId="0" applyNumberFormat="1" applyFont="1" applyFill="1" applyBorder="1" applyAlignment="1" applyProtection="1">
      <alignment horizontal="left" vertical="top"/>
      <protection locked="0"/>
    </xf>
    <xf numFmtId="43" fontId="1" fillId="46" borderId="4" xfId="0" applyNumberFormat="1" applyFont="1" applyFill="1" applyBorder="1" applyAlignment="1" applyProtection="1">
      <alignment horizontal="left" vertical="top" wrapText="1"/>
      <protection locked="0"/>
    </xf>
    <xf numFmtId="0" fontId="13" fillId="0" borderId="5" xfId="0" applyNumberFormat="1" applyFont="1" applyFill="1" applyBorder="1" applyAlignment="1">
      <alignment horizontal="center" vertical="top" wrapText="1"/>
    </xf>
    <xf numFmtId="0" fontId="0" fillId="0" borderId="0" xfId="0" applyNumberFormat="1" applyFill="1" applyAlignment="1" applyProtection="1">
      <alignment horizontal="center"/>
      <protection locked="0"/>
    </xf>
    <xf numFmtId="0" fontId="8" fillId="0" borderId="0" xfId="0" applyNumberFormat="1" applyFont="1" applyFill="1" applyAlignment="1" applyProtection="1">
      <alignment horizontal="center"/>
      <protection locked="0"/>
    </xf>
    <xf numFmtId="0" fontId="47" fillId="0" borderId="4" xfId="0" applyNumberFormat="1" applyFont="1" applyFill="1" applyBorder="1" applyAlignment="1" applyProtection="1">
      <alignment horizontal="center" vertical="top" wrapText="1"/>
    </xf>
    <xf numFmtId="0" fontId="47" fillId="0" borderId="8" xfId="0" applyNumberFormat="1" applyFont="1" applyFill="1" applyBorder="1" applyAlignment="1" applyProtection="1">
      <alignment horizontal="center" vertical="top" wrapText="1"/>
    </xf>
    <xf numFmtId="0" fontId="13" fillId="0" borderId="6" xfId="0" applyNumberFormat="1" applyFont="1" applyFill="1" applyBorder="1" applyAlignment="1">
      <alignment horizontal="center" vertical="top" wrapText="1"/>
    </xf>
    <xf numFmtId="0" fontId="13" fillId="0" borderId="5" xfId="0" applyNumberFormat="1" applyFont="1" applyFill="1" applyBorder="1" applyAlignment="1" applyProtection="1">
      <alignment horizontal="center" vertical="top" wrapText="1"/>
      <protection locked="0"/>
    </xf>
    <xf numFmtId="0" fontId="13" fillId="0" borderId="8" xfId="0" applyNumberFormat="1" applyFont="1" applyFill="1" applyBorder="1" applyAlignment="1" applyProtection="1">
      <alignment horizontal="center" vertical="top" wrapText="1"/>
    </xf>
    <xf numFmtId="0" fontId="13" fillId="0" borderId="8" xfId="0" applyNumberFormat="1" applyFont="1" applyFill="1" applyBorder="1" applyAlignment="1" applyProtection="1">
      <alignment horizontal="center" vertical="top" wrapText="1"/>
      <protection locked="0"/>
    </xf>
    <xf numFmtId="0" fontId="1" fillId="0" borderId="4" xfId="0" applyNumberFormat="1" applyFont="1" applyFill="1" applyBorder="1" applyAlignment="1" applyProtection="1">
      <alignment horizontal="center" vertical="top" wrapText="1"/>
      <protection locked="0"/>
    </xf>
    <xf numFmtId="0" fontId="19" fillId="0" borderId="4" xfId="0" applyNumberFormat="1" applyFont="1" applyFill="1" applyBorder="1" applyAlignment="1" applyProtection="1">
      <alignment horizontal="center" vertical="top" wrapText="1"/>
      <protection locked="0"/>
    </xf>
    <xf numFmtId="0" fontId="20" fillId="0" borderId="4" xfId="0" applyNumberFormat="1" applyFont="1" applyFill="1" applyBorder="1" applyAlignment="1" applyProtection="1">
      <alignment horizontal="center" vertical="top" wrapText="1"/>
      <protection locked="0"/>
    </xf>
    <xf numFmtId="0" fontId="1" fillId="0" borderId="4" xfId="0" applyNumberFormat="1" applyFont="1" applyFill="1" applyBorder="1" applyAlignment="1" applyProtection="1">
      <alignment horizontal="center" vertical="top"/>
      <protection locked="0"/>
    </xf>
    <xf numFmtId="0" fontId="3" fillId="46" borderId="12" xfId="3" applyNumberFormat="1" applyFont="1" applyFill="1" applyBorder="1" applyAlignment="1" applyProtection="1">
      <alignment horizontal="center" vertical="center" wrapText="1"/>
    </xf>
    <xf numFmtId="0" fontId="1" fillId="0" borderId="0" xfId="0" applyNumberFormat="1" applyFont="1" applyFill="1" applyBorder="1" applyAlignment="1">
      <alignment horizontal="center" vertical="top"/>
    </xf>
    <xf numFmtId="0" fontId="1" fillId="46" borderId="4" xfId="0" applyNumberFormat="1" applyFont="1" applyFill="1" applyBorder="1" applyAlignment="1" applyProtection="1">
      <alignment horizontal="center" vertical="top"/>
      <protection locked="0"/>
    </xf>
    <xf numFmtId="0" fontId="1" fillId="46" borderId="4" xfId="0" applyNumberFormat="1" applyFont="1" applyFill="1" applyBorder="1" applyAlignment="1" applyProtection="1">
      <alignment horizontal="center" vertical="top" wrapText="1"/>
      <protection locked="0"/>
    </xf>
    <xf numFmtId="0" fontId="21" fillId="0" borderId="0" xfId="0" applyNumberFormat="1" applyFont="1" applyFill="1" applyAlignment="1" applyProtection="1">
      <alignment horizontal="center"/>
      <protection locked="0"/>
    </xf>
    <xf numFmtId="1" fontId="0" fillId="0" borderId="0" xfId="0" applyNumberFormat="1" applyFill="1" applyAlignment="1" applyProtection="1">
      <alignment horizontal="right"/>
      <protection locked="0"/>
    </xf>
    <xf numFmtId="1" fontId="8" fillId="0" borderId="0" xfId="0" applyNumberFormat="1" applyFont="1" applyFill="1" applyAlignment="1" applyProtection="1">
      <alignment horizontal="right"/>
      <protection locked="0"/>
    </xf>
    <xf numFmtId="1" fontId="47" fillId="0" borderId="4" xfId="0" applyNumberFormat="1" applyFont="1" applyFill="1" applyBorder="1" applyAlignment="1" applyProtection="1">
      <alignment horizontal="right" vertical="top" wrapText="1"/>
    </xf>
    <xf numFmtId="1" fontId="47" fillId="0" borderId="8" xfId="0" applyNumberFormat="1" applyFont="1" applyFill="1" applyBorder="1" applyAlignment="1" applyProtection="1">
      <alignment horizontal="right" vertical="top" wrapText="1"/>
    </xf>
    <xf numFmtId="1" fontId="13" fillId="0" borderId="5" xfId="0" applyNumberFormat="1" applyFont="1" applyFill="1" applyBorder="1" applyAlignment="1">
      <alignment horizontal="right" vertical="top" wrapText="1"/>
    </xf>
    <xf numFmtId="1" fontId="13" fillId="0" borderId="6" xfId="0" applyNumberFormat="1" applyFont="1" applyFill="1" applyBorder="1" applyAlignment="1">
      <alignment horizontal="right" vertical="top" wrapText="1"/>
    </xf>
    <xf numFmtId="1" fontId="13" fillId="0" borderId="5" xfId="0" applyNumberFormat="1" applyFont="1" applyFill="1" applyBorder="1" applyAlignment="1" applyProtection="1">
      <alignment horizontal="right" vertical="top" wrapText="1"/>
      <protection locked="0"/>
    </xf>
    <xf numFmtId="1" fontId="13" fillId="0" borderId="8" xfId="0" applyNumberFormat="1" applyFont="1" applyFill="1" applyBorder="1" applyAlignment="1" applyProtection="1">
      <alignment horizontal="right" vertical="top" wrapText="1"/>
    </xf>
    <xf numFmtId="1" fontId="13" fillId="0" borderId="8" xfId="0" applyNumberFormat="1" applyFont="1" applyFill="1" applyBorder="1" applyAlignment="1" applyProtection="1">
      <alignment horizontal="right" vertical="top" wrapText="1"/>
      <protection locked="0"/>
    </xf>
    <xf numFmtId="1" fontId="1" fillId="0" borderId="4" xfId="0" applyNumberFormat="1" applyFont="1" applyFill="1" applyBorder="1" applyAlignment="1" applyProtection="1">
      <alignment horizontal="right" vertical="top" wrapText="1"/>
      <protection locked="0"/>
    </xf>
    <xf numFmtId="1" fontId="19" fillId="0" borderId="4" xfId="0" applyNumberFormat="1" applyFont="1" applyFill="1" applyBorder="1" applyAlignment="1" applyProtection="1">
      <alignment horizontal="right" vertical="top" wrapText="1"/>
      <protection locked="0"/>
    </xf>
    <xf numFmtId="1" fontId="20" fillId="0" borderId="4" xfId="0" applyNumberFormat="1" applyFont="1" applyFill="1" applyBorder="1" applyAlignment="1" applyProtection="1">
      <alignment horizontal="right" vertical="top" wrapText="1"/>
      <protection locked="0"/>
    </xf>
    <xf numFmtId="1" fontId="1" fillId="0" borderId="4" xfId="0" applyNumberFormat="1" applyFont="1" applyFill="1" applyBorder="1" applyAlignment="1" applyProtection="1">
      <alignment horizontal="right" vertical="top"/>
      <protection locked="0"/>
    </xf>
    <xf numFmtId="1" fontId="3" fillId="46" borderId="12" xfId="3" applyNumberFormat="1" applyFont="1" applyFill="1" applyBorder="1" applyAlignment="1" applyProtection="1">
      <alignment horizontal="right" vertical="center" wrapText="1"/>
    </xf>
    <xf numFmtId="1" fontId="1" fillId="0" borderId="0" xfId="0" applyNumberFormat="1" applyFont="1" applyFill="1" applyBorder="1" applyAlignment="1">
      <alignment horizontal="right" vertical="top"/>
    </xf>
    <xf numFmtId="1" fontId="1" fillId="46" borderId="4" xfId="0" applyNumberFormat="1" applyFont="1" applyFill="1" applyBorder="1" applyAlignment="1" applyProtection="1">
      <alignment horizontal="right" vertical="top"/>
      <protection locked="0"/>
    </xf>
    <xf numFmtId="1" fontId="1" fillId="46" borderId="4" xfId="0" applyNumberFormat="1" applyFont="1" applyFill="1" applyBorder="1" applyAlignment="1" applyProtection="1">
      <alignment horizontal="right" vertical="top" wrapText="1"/>
      <protection locked="0"/>
    </xf>
    <xf numFmtId="1" fontId="21" fillId="0" borderId="0" xfId="0" applyNumberFormat="1" applyFont="1" applyFill="1" applyAlignment="1" applyProtection="1">
      <alignment horizontal="right"/>
      <protection locked="0"/>
    </xf>
    <xf numFmtId="43" fontId="47" fillId="48" borderId="29" xfId="0" applyNumberFormat="1" applyFont="1" applyFill="1" applyBorder="1" applyAlignment="1" applyProtection="1">
      <alignment horizontal="left" vertical="top" wrapText="1"/>
    </xf>
    <xf numFmtId="43" fontId="47" fillId="48" borderId="32" xfId="0" applyNumberFormat="1" applyFont="1" applyFill="1" applyBorder="1" applyAlignment="1" applyProtection="1">
      <alignment horizontal="left" vertical="top" wrapText="1"/>
    </xf>
    <xf numFmtId="43" fontId="0" fillId="47" borderId="35" xfId="0" applyNumberFormat="1" applyFont="1" applyFill="1" applyBorder="1" applyAlignment="1" applyProtection="1">
      <alignment horizontal="left" vertical="top" wrapText="1"/>
    </xf>
    <xf numFmtId="43" fontId="0" fillId="47" borderId="29" xfId="0" applyNumberFormat="1" applyFont="1" applyFill="1" applyBorder="1" applyAlignment="1" applyProtection="1">
      <alignment horizontal="left" vertical="top" wrapText="1"/>
    </xf>
    <xf numFmtId="43" fontId="5" fillId="47" borderId="35" xfId="1" applyFont="1" applyFill="1" applyBorder="1" applyAlignment="1" applyProtection="1">
      <alignment vertical="top" wrapText="1"/>
    </xf>
    <xf numFmtId="43" fontId="5" fillId="47" borderId="40" xfId="1" applyFont="1" applyFill="1" applyBorder="1" applyAlignment="1">
      <alignment vertical="top" wrapText="1"/>
    </xf>
    <xf numFmtId="43" fontId="47" fillId="48" borderId="35" xfId="1" applyFont="1" applyFill="1" applyBorder="1" applyAlignment="1">
      <alignment vertical="top" wrapText="1"/>
    </xf>
    <xf numFmtId="43" fontId="13" fillId="48" borderId="36" xfId="1" applyFont="1" applyFill="1" applyBorder="1" applyAlignment="1">
      <alignment vertical="top" wrapText="1"/>
    </xf>
    <xf numFmtId="43" fontId="13" fillId="48" borderId="35" xfId="1" applyFont="1" applyFill="1" applyBorder="1" applyAlignment="1" applyProtection="1">
      <alignment vertical="top" wrapText="1"/>
    </xf>
    <xf numFmtId="43" fontId="9" fillId="47" borderId="35" xfId="1" applyFont="1" applyFill="1" applyBorder="1" applyAlignment="1">
      <alignment vertical="top" wrapText="1"/>
    </xf>
    <xf numFmtId="43" fontId="14" fillId="48" borderId="35" xfId="1" applyFont="1" applyFill="1" applyBorder="1" applyAlignment="1">
      <alignment vertical="top" wrapText="1"/>
    </xf>
    <xf numFmtId="43" fontId="5" fillId="47" borderId="35" xfId="1" applyFont="1" applyFill="1" applyBorder="1" applyAlignment="1">
      <alignment vertical="top" wrapText="1"/>
    </xf>
    <xf numFmtId="43" fontId="47" fillId="0" borderId="30" xfId="1" applyFont="1" applyFill="1" applyBorder="1" applyAlignment="1">
      <alignment vertical="top" wrapText="1"/>
    </xf>
    <xf numFmtId="0" fontId="0" fillId="0" borderId="0" xfId="0" applyBorder="1" applyProtection="1">
      <protection locked="0"/>
    </xf>
    <xf numFmtId="0" fontId="1" fillId="0" borderId="0" xfId="0" applyFont="1" applyFill="1" applyBorder="1" applyAlignment="1" applyProtection="1">
      <alignment vertical="top" wrapText="1"/>
      <protection locked="0"/>
    </xf>
    <xf numFmtId="0" fontId="1" fillId="0" borderId="0" xfId="0" applyFont="1" applyFill="1" applyBorder="1" applyAlignment="1">
      <alignment vertical="top" wrapText="1"/>
    </xf>
    <xf numFmtId="43" fontId="1" fillId="0" borderId="0" xfId="0" applyNumberFormat="1" applyFont="1" applyFill="1" applyBorder="1" applyAlignment="1">
      <alignment vertical="top" wrapText="1"/>
    </xf>
    <xf numFmtId="0" fontId="1" fillId="0" borderId="0" xfId="0" applyNumberFormat="1" applyFont="1" applyFill="1" applyBorder="1" applyAlignment="1">
      <alignment horizontal="center" vertical="top" wrapText="1"/>
    </xf>
    <xf numFmtId="1" fontId="1" fillId="0" borderId="0" xfId="0" applyNumberFormat="1" applyFont="1" applyFill="1" applyBorder="1" applyAlignment="1">
      <alignment horizontal="right" vertical="top" wrapText="1"/>
    </xf>
    <xf numFmtId="43" fontId="1" fillId="0" borderId="0" xfId="1" applyFont="1" applyFill="1" applyBorder="1" applyAlignment="1" applyProtection="1">
      <alignment vertical="top" wrapText="1"/>
      <protection locked="0"/>
    </xf>
    <xf numFmtId="0" fontId="1" fillId="0" borderId="52" xfId="6" applyNumberFormat="1" applyFont="1" applyFill="1" applyBorder="1" applyAlignment="1" applyProtection="1">
      <alignment horizontal="center" vertical="top" wrapText="1"/>
    </xf>
    <xf numFmtId="1" fontId="1" fillId="0" borderId="52" xfId="6" applyNumberFormat="1" applyFont="1" applyFill="1" applyBorder="1" applyAlignment="1" applyProtection="1">
      <alignment horizontal="right" vertical="top" wrapText="1"/>
    </xf>
    <xf numFmtId="0" fontId="47" fillId="0" borderId="53" xfId="0" applyFont="1" applyFill="1" applyBorder="1" applyAlignment="1" applyProtection="1">
      <alignment horizontal="left" vertical="top"/>
    </xf>
    <xf numFmtId="43" fontId="48" fillId="47" borderId="27" xfId="7" applyNumberFormat="1" applyFont="1" applyFill="1" applyBorder="1" applyAlignment="1" applyProtection="1">
      <alignment horizontal="left" vertical="top" wrapText="1"/>
    </xf>
    <xf numFmtId="43" fontId="1" fillId="0" borderId="0" xfId="7" applyNumberFormat="1" applyFont="1" applyFill="1" applyBorder="1" applyAlignment="1" applyProtection="1">
      <alignment horizontal="left" vertical="top" wrapText="1"/>
    </xf>
    <xf numFmtId="0" fontId="1" fillId="0" borderId="0" xfId="7" applyNumberFormat="1" applyFont="1" applyFill="1" applyBorder="1" applyAlignment="1" applyProtection="1">
      <alignment horizontal="center" vertical="top" wrapText="1"/>
    </xf>
    <xf numFmtId="1" fontId="1" fillId="0" borderId="0" xfId="7" applyNumberFormat="1" applyFont="1" applyFill="1" applyBorder="1" applyAlignment="1" applyProtection="1">
      <alignment horizontal="right" vertical="top" wrapText="1"/>
    </xf>
    <xf numFmtId="0" fontId="1" fillId="0" borderId="49" xfId="6" applyFont="1" applyFill="1" applyBorder="1" applyAlignment="1" applyProtection="1">
      <alignment vertical="top" wrapText="1"/>
    </xf>
    <xf numFmtId="43" fontId="9" fillId="0" borderId="59" xfId="2" applyNumberFormat="1" applyFont="1" applyFill="1" applyBorder="1" applyAlignment="1" applyProtection="1">
      <alignment horizontal="center" vertical="center"/>
      <protection locked="0"/>
    </xf>
    <xf numFmtId="0" fontId="9" fillId="0" borderId="60" xfId="2" applyNumberFormat="1" applyFont="1" applyFill="1" applyBorder="1" applyAlignment="1" applyProtection="1">
      <alignment horizontal="center" vertical="center"/>
      <protection locked="0"/>
    </xf>
    <xf numFmtId="43" fontId="9" fillId="0" borderId="58" xfId="2" applyNumberFormat="1" applyFont="1" applyFill="1" applyBorder="1" applyAlignment="1" applyProtection="1">
      <alignment horizontal="center" vertical="center"/>
      <protection locked="0"/>
    </xf>
    <xf numFmtId="0" fontId="9" fillId="0" borderId="59" xfId="2" applyFont="1" applyFill="1" applyBorder="1" applyAlignment="1" applyProtection="1">
      <alignment horizontal="center" vertical="center"/>
      <protection locked="0"/>
    </xf>
    <xf numFmtId="0" fontId="9" fillId="0" borderId="61" xfId="2" applyFont="1" applyFill="1" applyBorder="1" applyAlignment="1" applyProtection="1">
      <alignment horizontal="center" vertical="center"/>
      <protection locked="0"/>
    </xf>
    <xf numFmtId="0" fontId="9" fillId="0" borderId="62" xfId="2" applyFont="1" applyFill="1" applyBorder="1" applyAlignment="1" applyProtection="1">
      <alignment horizontal="center" vertical="center"/>
      <protection locked="0"/>
    </xf>
    <xf numFmtId="43" fontId="1" fillId="0" borderId="52" xfId="6" applyNumberFormat="1" applyFont="1" applyFill="1" applyBorder="1" applyAlignment="1" applyProtection="1">
      <alignment horizontal="left" vertical="top" wrapText="1"/>
    </xf>
    <xf numFmtId="0" fontId="1" fillId="0" borderId="0" xfId="7" applyFont="1" applyFill="1" applyBorder="1" applyAlignment="1" applyProtection="1">
      <alignment vertical="top" wrapText="1"/>
    </xf>
    <xf numFmtId="0" fontId="1" fillId="0" borderId="7" xfId="7" applyFont="1" applyFill="1" applyBorder="1" applyAlignment="1" applyProtection="1">
      <alignment vertical="top" wrapText="1"/>
    </xf>
    <xf numFmtId="43" fontId="48" fillId="47" borderId="39" xfId="1" applyFont="1" applyFill="1" applyBorder="1" applyAlignment="1">
      <alignment vertical="top" wrapText="1"/>
    </xf>
    <xf numFmtId="43" fontId="47" fillId="0" borderId="4" xfId="0" applyNumberFormat="1" applyFont="1" applyFill="1" applyBorder="1" applyAlignment="1" applyProtection="1">
      <alignment horizontal="left" vertical="top" wrapText="1"/>
    </xf>
    <xf numFmtId="43" fontId="47" fillId="0" borderId="8" xfId="0" applyNumberFormat="1" applyFont="1" applyFill="1" applyBorder="1" applyAlignment="1" applyProtection="1">
      <alignment horizontal="left" vertical="top" wrapText="1"/>
    </xf>
    <xf numFmtId="43" fontId="13" fillId="0" borderId="4" xfId="0" applyNumberFormat="1" applyFont="1" applyFill="1" applyBorder="1" applyAlignment="1">
      <alignment horizontal="left" vertical="top" wrapText="1"/>
    </xf>
    <xf numFmtId="43" fontId="13" fillId="0" borderId="4" xfId="0" applyNumberFormat="1" applyFont="1" applyFill="1" applyBorder="1" applyAlignment="1" applyProtection="1">
      <alignment horizontal="left" vertical="top" wrapText="1"/>
      <protection locked="0"/>
    </xf>
    <xf numFmtId="43" fontId="13" fillId="0" borderId="4" xfId="0" applyNumberFormat="1" applyFont="1" applyFill="1" applyBorder="1" applyAlignment="1">
      <alignment horizontal="center" vertical="top" wrapText="1"/>
    </xf>
    <xf numFmtId="0" fontId="14" fillId="0" borderId="7" xfId="7" applyFont="1" applyFill="1" applyBorder="1" applyAlignment="1" applyProtection="1">
      <alignment vertical="top" wrapText="1"/>
    </xf>
    <xf numFmtId="0" fontId="14" fillId="0" borderId="8" xfId="0" applyNumberFormat="1" applyFont="1" applyFill="1" applyBorder="1" applyAlignment="1" applyProtection="1">
      <alignment horizontal="center" vertical="top" wrapText="1"/>
    </xf>
    <xf numFmtId="1" fontId="14" fillId="0" borderId="8" xfId="0" applyNumberFormat="1" applyFont="1" applyFill="1" applyBorder="1" applyAlignment="1" applyProtection="1">
      <alignment horizontal="right" vertical="top" wrapText="1"/>
    </xf>
    <xf numFmtId="0" fontId="14" fillId="0" borderId="45" xfId="0" applyFont="1" applyFill="1" applyBorder="1" applyAlignment="1">
      <alignment vertical="top" wrapText="1"/>
    </xf>
    <xf numFmtId="43" fontId="1" fillId="46" borderId="26" xfId="7" applyNumberFormat="1" applyFont="1" applyFill="1" applyBorder="1" applyAlignment="1" applyProtection="1">
      <alignment horizontal="left" vertical="top" wrapText="1"/>
    </xf>
    <xf numFmtId="0" fontId="1" fillId="46" borderId="26" xfId="7" applyNumberFormat="1" applyFont="1" applyFill="1" applyBorder="1" applyAlignment="1" applyProtection="1">
      <alignment horizontal="center" vertical="top" wrapText="1"/>
    </xf>
    <xf numFmtId="1" fontId="1" fillId="46" borderId="26" xfId="7" applyNumberFormat="1" applyFont="1" applyFill="1" applyBorder="1" applyAlignment="1" applyProtection="1">
      <alignment horizontal="right" vertical="top" wrapText="1"/>
    </xf>
    <xf numFmtId="43" fontId="0" fillId="46" borderId="4" xfId="0" applyNumberFormat="1" applyFont="1" applyFill="1" applyBorder="1" applyAlignment="1" applyProtection="1">
      <alignment horizontal="left" vertical="top" wrapText="1"/>
    </xf>
    <xf numFmtId="0" fontId="0" fillId="46" borderId="5" xfId="0" applyNumberFormat="1" applyFont="1" applyFill="1" applyBorder="1" applyAlignment="1" applyProtection="1">
      <alignment horizontal="center" vertical="top" wrapText="1"/>
    </xf>
    <xf numFmtId="1" fontId="0" fillId="46" borderId="5" xfId="0" applyNumberFormat="1" applyFont="1" applyFill="1" applyBorder="1" applyAlignment="1" applyProtection="1">
      <alignment horizontal="right" vertical="top" wrapText="1"/>
    </xf>
    <xf numFmtId="0" fontId="0" fillId="46" borderId="4" xfId="0" applyNumberFormat="1" applyFont="1" applyFill="1" applyBorder="1" applyAlignment="1" applyProtection="1">
      <alignment horizontal="center" vertical="top" wrapText="1"/>
    </xf>
    <xf numFmtId="1" fontId="0" fillId="46" borderId="4" xfId="0" applyNumberFormat="1" applyFont="1" applyFill="1" applyBorder="1" applyAlignment="1" applyProtection="1">
      <alignment horizontal="right" vertical="top" wrapText="1"/>
    </xf>
    <xf numFmtId="0" fontId="14" fillId="46" borderId="4" xfId="0" applyNumberFormat="1" applyFont="1" applyFill="1" applyBorder="1" applyAlignment="1" applyProtection="1">
      <alignment horizontal="center" vertical="top" wrapText="1"/>
    </xf>
    <xf numFmtId="1" fontId="14" fillId="46" borderId="4" xfId="0" applyNumberFormat="1" applyFont="1" applyFill="1" applyBorder="1" applyAlignment="1" applyProtection="1">
      <alignment horizontal="right" vertical="top" wrapText="1"/>
    </xf>
    <xf numFmtId="0" fontId="12" fillId="46" borderId="63" xfId="0" applyFont="1" applyFill="1" applyBorder="1" applyAlignment="1" applyProtection="1">
      <alignment vertical="top" wrapText="1"/>
      <protection locked="0"/>
    </xf>
    <xf numFmtId="0" fontId="1" fillId="46" borderId="46" xfId="0" applyFont="1" applyFill="1" applyBorder="1" applyAlignment="1">
      <alignment vertical="top" wrapText="1"/>
    </xf>
    <xf numFmtId="0" fontId="14" fillId="46" borderId="44" xfId="4" applyFont="1" applyFill="1" applyBorder="1" applyAlignment="1">
      <alignment vertical="top" wrapText="1"/>
    </xf>
    <xf numFmtId="0" fontId="1" fillId="46" borderId="44" xfId="0" applyFont="1" applyFill="1" applyBorder="1" applyAlignment="1" applyProtection="1">
      <alignment vertical="top" wrapText="1"/>
      <protection locked="0"/>
    </xf>
    <xf numFmtId="0" fontId="14" fillId="46" borderId="44" xfId="0" applyFont="1" applyFill="1" applyBorder="1" applyAlignment="1">
      <alignment vertical="top" wrapText="1"/>
    </xf>
    <xf numFmtId="0" fontId="14" fillId="46" borderId="44" xfId="0" applyFont="1" applyFill="1" applyBorder="1" applyAlignment="1" applyProtection="1">
      <alignment vertical="top" wrapText="1"/>
      <protection locked="0"/>
    </xf>
    <xf numFmtId="0" fontId="14" fillId="46" borderId="47" xfId="4" applyFont="1" applyFill="1" applyBorder="1" applyAlignment="1">
      <alignment vertical="top" wrapText="1"/>
    </xf>
    <xf numFmtId="0" fontId="10" fillId="46" borderId="4" xfId="0" applyNumberFormat="1" applyFont="1" applyFill="1" applyBorder="1" applyAlignment="1" applyProtection="1">
      <alignment horizontal="center" vertical="top" wrapText="1"/>
    </xf>
    <xf numFmtId="1" fontId="10" fillId="46" borderId="4" xfId="0" applyNumberFormat="1" applyFont="1" applyFill="1" applyBorder="1" applyAlignment="1" applyProtection="1">
      <alignment horizontal="right" vertical="top" wrapText="1"/>
    </xf>
    <xf numFmtId="0" fontId="1" fillId="0" borderId="52" xfId="6" applyFont="1" applyFill="1" applyBorder="1" applyAlignment="1" applyProtection="1">
      <alignment vertical="top" wrapText="1"/>
    </xf>
    <xf numFmtId="0" fontId="1" fillId="0" borderId="27" xfId="6" applyFont="1" applyFill="1" applyBorder="1" applyAlignment="1" applyProtection="1">
      <alignment vertical="top" wrapText="1"/>
    </xf>
    <xf numFmtId="0" fontId="1" fillId="0" borderId="34" xfId="7" applyFont="1" applyFill="1" applyBorder="1" applyAlignment="1" applyProtection="1">
      <alignment vertical="top" wrapText="1"/>
    </xf>
    <xf numFmtId="43" fontId="1" fillId="46" borderId="30" xfId="0" applyNumberFormat="1" applyFont="1" applyFill="1" applyBorder="1" applyAlignment="1" applyProtection="1">
      <alignment horizontal="left" vertical="top" wrapText="1"/>
    </xf>
    <xf numFmtId="0" fontId="1" fillId="46" borderId="4" xfId="0" applyNumberFormat="1" applyFont="1" applyFill="1" applyBorder="1" applyAlignment="1" applyProtection="1">
      <alignment horizontal="center" vertical="top" wrapText="1"/>
    </xf>
    <xf numFmtId="1" fontId="1" fillId="46" borderId="4" xfId="0" applyNumberFormat="1" applyFont="1" applyFill="1" applyBorder="1" applyAlignment="1" applyProtection="1">
      <alignment horizontal="right" vertical="top" wrapText="1"/>
    </xf>
    <xf numFmtId="43" fontId="17" fillId="0" borderId="59" xfId="2" applyNumberFormat="1" applyFont="1" applyFill="1" applyBorder="1" applyAlignment="1" applyProtection="1">
      <alignment horizontal="left" vertical="top" wrapText="1"/>
    </xf>
    <xf numFmtId="0" fontId="17" fillId="0" borderId="60" xfId="2" applyNumberFormat="1" applyFont="1" applyFill="1" applyBorder="1" applyAlignment="1" applyProtection="1">
      <alignment horizontal="center" vertical="top" wrapText="1"/>
    </xf>
    <xf numFmtId="1" fontId="17" fillId="0" borderId="60" xfId="2" applyNumberFormat="1" applyFont="1" applyFill="1" applyBorder="1" applyAlignment="1" applyProtection="1">
      <alignment horizontal="right" vertical="top" wrapText="1"/>
    </xf>
    <xf numFmtId="0" fontId="17" fillId="46" borderId="24" xfId="2" applyFont="1" applyFill="1" applyBorder="1" applyAlignment="1" applyProtection="1">
      <alignment vertical="top" wrapText="1"/>
      <protection locked="0"/>
    </xf>
    <xf numFmtId="0" fontId="17" fillId="46" borderId="24" xfId="2" applyFont="1" applyFill="1" applyBorder="1" applyProtection="1">
      <protection locked="0"/>
    </xf>
    <xf numFmtId="43" fontId="17" fillId="46" borderId="59" xfId="2" applyNumberFormat="1" applyFont="1" applyFill="1" applyBorder="1" applyAlignment="1" applyProtection="1">
      <alignment horizontal="left" vertical="top" wrapText="1"/>
    </xf>
    <xf numFmtId="0" fontId="17" fillId="46" borderId="60" xfId="2" applyNumberFormat="1" applyFont="1" applyFill="1" applyBorder="1" applyAlignment="1" applyProtection="1">
      <alignment horizontal="center" vertical="top" wrapText="1"/>
    </xf>
    <xf numFmtId="1" fontId="17" fillId="46" borderId="60" xfId="2" applyNumberFormat="1" applyFont="1" applyFill="1" applyBorder="1" applyAlignment="1" applyProtection="1">
      <alignment horizontal="right" vertical="top" wrapText="1"/>
    </xf>
    <xf numFmtId="43" fontId="10" fillId="46" borderId="25" xfId="0" applyNumberFormat="1" applyFont="1" applyFill="1" applyBorder="1" applyAlignment="1" applyProtection="1">
      <alignment horizontal="left" vertical="top" wrapText="1"/>
    </xf>
    <xf numFmtId="0" fontId="10" fillId="46" borderId="26" xfId="0" applyNumberFormat="1" applyFont="1" applyFill="1" applyBorder="1" applyAlignment="1" applyProtection="1">
      <alignment horizontal="center" vertical="top" wrapText="1"/>
    </xf>
    <xf numFmtId="1" fontId="10" fillId="46" borderId="26" xfId="0" applyNumberFormat="1" applyFont="1" applyFill="1" applyBorder="1" applyAlignment="1" applyProtection="1">
      <alignment horizontal="right" vertical="top" wrapText="1"/>
    </xf>
    <xf numFmtId="43" fontId="10" fillId="46" borderId="30" xfId="0" applyNumberFormat="1" applyFont="1" applyFill="1" applyBorder="1" applyAlignment="1" applyProtection="1">
      <alignment horizontal="left" vertical="top" wrapText="1"/>
    </xf>
    <xf numFmtId="0" fontId="1" fillId="46" borderId="29" xfId="0" applyFont="1" applyFill="1" applyBorder="1" applyAlignment="1">
      <alignment vertical="top" wrapText="1"/>
    </xf>
    <xf numFmtId="0" fontId="13" fillId="0" borderId="29" xfId="4" applyFont="1" applyFill="1" applyBorder="1" applyAlignment="1">
      <alignment vertical="top" wrapText="1"/>
    </xf>
    <xf numFmtId="0" fontId="17" fillId="46" borderId="58" xfId="2" applyFont="1" applyFill="1" applyBorder="1" applyAlignment="1" applyProtection="1">
      <alignment vertical="top" wrapText="1"/>
      <protection locked="0"/>
    </xf>
    <xf numFmtId="43" fontId="5" fillId="47" borderId="39" xfId="1" applyFont="1" applyFill="1" applyBorder="1" applyAlignment="1">
      <alignment vertical="top" wrapText="1"/>
    </xf>
    <xf numFmtId="0" fontId="1" fillId="0" borderId="0" xfId="0" applyFont="1" applyFill="1" applyBorder="1" applyAlignment="1" applyProtection="1">
      <alignment vertical="top" wrapText="1"/>
    </xf>
    <xf numFmtId="43" fontId="1" fillId="0" borderId="7" xfId="7" applyNumberFormat="1" applyFont="1" applyFill="1" applyBorder="1" applyAlignment="1" applyProtection="1">
      <alignment horizontal="left" vertical="top" wrapText="1"/>
    </xf>
    <xf numFmtId="43" fontId="1" fillId="46" borderId="25" xfId="0" applyNumberFormat="1" applyFont="1" applyFill="1" applyBorder="1" applyAlignment="1" applyProtection="1">
      <alignment horizontal="left" vertical="top" wrapText="1"/>
    </xf>
    <xf numFmtId="0" fontId="1" fillId="46" borderId="26" xfId="0" applyNumberFormat="1" applyFont="1" applyFill="1" applyBorder="1" applyAlignment="1" applyProtection="1">
      <alignment horizontal="center" vertical="top" wrapText="1"/>
    </xf>
    <xf numFmtId="1" fontId="1" fillId="46" borderId="26" xfId="0" applyNumberFormat="1" applyFont="1" applyFill="1" applyBorder="1" applyAlignment="1" applyProtection="1">
      <alignment horizontal="right" vertical="top" wrapText="1"/>
    </xf>
    <xf numFmtId="0" fontId="14" fillId="46" borderId="63" xfId="0" applyFont="1" applyFill="1" applyBorder="1" applyAlignment="1">
      <alignment vertical="top" wrapText="1"/>
    </xf>
    <xf numFmtId="0" fontId="1" fillId="46" borderId="63" xfId="0" applyFont="1" applyFill="1" applyBorder="1" applyAlignment="1" applyProtection="1">
      <alignment vertical="top" wrapText="1"/>
      <protection locked="0"/>
    </xf>
    <xf numFmtId="0" fontId="13" fillId="0" borderId="32" xfId="4" applyFont="1" applyFill="1" applyBorder="1" applyAlignment="1">
      <alignment vertical="top" wrapText="1"/>
    </xf>
    <xf numFmtId="43" fontId="17" fillId="47" borderId="57" xfId="2" applyNumberFormat="1" applyFont="1" applyFill="1" applyBorder="1" applyAlignment="1" applyProtection="1">
      <alignment horizontal="left" vertical="top" wrapText="1"/>
    </xf>
    <xf numFmtId="43" fontId="17" fillId="47" borderId="58" xfId="2" applyNumberFormat="1" applyFont="1" applyFill="1" applyBorder="1" applyAlignment="1" applyProtection="1">
      <alignment horizontal="left" vertical="top" wrapText="1"/>
    </xf>
    <xf numFmtId="43" fontId="17" fillId="47" borderId="62" xfId="1" applyFont="1" applyFill="1" applyBorder="1" applyAlignment="1" applyProtection="1">
      <alignment vertical="top" wrapText="1"/>
    </xf>
    <xf numFmtId="43" fontId="14" fillId="46" borderId="25" xfId="0" applyNumberFormat="1" applyFont="1" applyFill="1" applyBorder="1" applyAlignment="1" applyProtection="1">
      <alignment horizontal="left" vertical="top" wrapText="1"/>
    </xf>
    <xf numFmtId="0" fontId="14" fillId="46" borderId="26" xfId="0" applyNumberFormat="1" applyFont="1" applyFill="1" applyBorder="1" applyAlignment="1" applyProtection="1">
      <alignment horizontal="center" vertical="top" wrapText="1"/>
    </xf>
    <xf numFmtId="1" fontId="14" fillId="46" borderId="26" xfId="0" applyNumberFormat="1" applyFont="1" applyFill="1" applyBorder="1" applyAlignment="1" applyProtection="1">
      <alignment horizontal="right" vertical="top" wrapText="1"/>
    </xf>
    <xf numFmtId="43" fontId="14" fillId="46" borderId="30" xfId="0" applyNumberFormat="1" applyFont="1" applyFill="1" applyBorder="1" applyAlignment="1" applyProtection="1">
      <alignment horizontal="left" vertical="top" wrapText="1"/>
    </xf>
    <xf numFmtId="43" fontId="0" fillId="46" borderId="30" xfId="0" applyNumberFormat="1" applyFont="1" applyFill="1" applyBorder="1" applyAlignment="1" applyProtection="1">
      <alignment horizontal="left" vertical="top" wrapText="1"/>
    </xf>
    <xf numFmtId="43" fontId="9" fillId="47" borderId="39" xfId="1" applyFont="1" applyFill="1" applyBorder="1" applyAlignment="1">
      <alignment vertical="top" wrapText="1"/>
    </xf>
    <xf numFmtId="0" fontId="14" fillId="0" borderId="45" xfId="7" applyFont="1" applyFill="1" applyBorder="1" applyAlignment="1" applyProtection="1">
      <alignment vertical="top" wrapText="1"/>
    </xf>
    <xf numFmtId="43" fontId="2" fillId="47" borderId="62" xfId="1" applyFont="1" applyFill="1" applyBorder="1" applyAlignment="1" applyProtection="1">
      <alignment vertical="top" wrapText="1"/>
    </xf>
    <xf numFmtId="43" fontId="1" fillId="0" borderId="31" xfId="0" applyNumberFormat="1" applyFont="1" applyFill="1" applyBorder="1" applyAlignment="1" applyProtection="1">
      <alignment horizontal="left" vertical="top" wrapText="1"/>
      <protection locked="0"/>
    </xf>
    <xf numFmtId="0" fontId="1" fillId="0" borderId="8" xfId="0" applyNumberFormat="1" applyFont="1" applyFill="1" applyBorder="1" applyAlignment="1" applyProtection="1">
      <alignment horizontal="center" vertical="top" wrapText="1"/>
      <protection locked="0"/>
    </xf>
    <xf numFmtId="1" fontId="1" fillId="0" borderId="8" xfId="0" applyNumberFormat="1" applyFont="1" applyFill="1" applyBorder="1" applyAlignment="1" applyProtection="1">
      <alignment horizontal="right" vertical="top" wrapText="1"/>
      <protection locked="0"/>
    </xf>
    <xf numFmtId="43" fontId="1" fillId="0" borderId="31" xfId="1" applyFont="1" applyFill="1" applyBorder="1" applyAlignment="1" applyProtection="1">
      <alignment vertical="top" wrapText="1"/>
      <protection locked="0"/>
    </xf>
    <xf numFmtId="43" fontId="1" fillId="0" borderId="6" xfId="1" applyFont="1" applyFill="1" applyBorder="1" applyAlignment="1" applyProtection="1">
      <alignment vertical="top" wrapText="1"/>
      <protection locked="0"/>
    </xf>
    <xf numFmtId="0" fontId="1" fillId="0" borderId="45" xfId="0" applyFont="1" applyFill="1" applyBorder="1" applyAlignment="1" applyProtection="1">
      <alignment vertical="top" wrapText="1"/>
      <protection locked="0"/>
    </xf>
    <xf numFmtId="0" fontId="1" fillId="0" borderId="45" xfId="0" applyFont="1" applyFill="1" applyBorder="1" applyAlignment="1">
      <alignment vertical="top" wrapText="1"/>
    </xf>
    <xf numFmtId="0" fontId="2" fillId="46" borderId="24" xfId="2" applyFont="1" applyFill="1" applyBorder="1" applyAlignment="1" applyProtection="1">
      <alignment vertical="top" wrapText="1"/>
      <protection locked="0"/>
    </xf>
    <xf numFmtId="0" fontId="2" fillId="46" borderId="24" xfId="2" applyFont="1" applyFill="1" applyBorder="1" applyAlignment="1" applyProtection="1">
      <alignment vertical="top"/>
      <protection locked="0"/>
    </xf>
    <xf numFmtId="43" fontId="17" fillId="46" borderId="25" xfId="2" applyNumberFormat="1" applyFont="1" applyFill="1" applyBorder="1" applyAlignment="1" applyProtection="1">
      <alignment horizontal="left" vertical="top" wrapText="1"/>
    </xf>
    <xf numFmtId="0" fontId="17" fillId="46" borderId="26" xfId="2" applyNumberFormat="1" applyFont="1" applyFill="1" applyBorder="1" applyAlignment="1" applyProtection="1">
      <alignment horizontal="center" vertical="top" wrapText="1"/>
    </xf>
    <xf numFmtId="1" fontId="17" fillId="46" borderId="26" xfId="2" applyNumberFormat="1" applyFont="1" applyFill="1" applyBorder="1" applyAlignment="1" applyProtection="1">
      <alignment horizontal="right" vertical="top" wrapText="1"/>
    </xf>
    <xf numFmtId="0" fontId="2" fillId="46" borderId="63" xfId="2" applyFont="1" applyFill="1" applyBorder="1" applyAlignment="1" applyProtection="1">
      <alignment vertical="top" wrapText="1"/>
      <protection locked="0"/>
    </xf>
    <xf numFmtId="0" fontId="2" fillId="46" borderId="63" xfId="2" applyFont="1" applyFill="1" applyBorder="1" applyProtection="1">
      <protection locked="0"/>
    </xf>
    <xf numFmtId="0" fontId="17" fillId="0" borderId="0" xfId="2" applyFont="1" applyFill="1" applyBorder="1" applyAlignment="1" applyProtection="1">
      <alignment horizontal="left" vertical="top" wrapText="1"/>
    </xf>
    <xf numFmtId="43" fontId="17" fillId="0" borderId="0" xfId="2" applyNumberFormat="1" applyFont="1" applyFill="1" applyBorder="1" applyAlignment="1" applyProtection="1">
      <alignment horizontal="left" vertical="top" wrapText="1"/>
    </xf>
    <xf numFmtId="0" fontId="17" fillId="0" borderId="0" xfId="2" applyNumberFormat="1" applyFont="1" applyFill="1" applyBorder="1" applyAlignment="1" applyProtection="1">
      <alignment horizontal="center" vertical="top" wrapText="1"/>
    </xf>
    <xf numFmtId="1" fontId="17" fillId="0" borderId="0" xfId="2" applyNumberFormat="1" applyFont="1" applyFill="1" applyBorder="1" applyAlignment="1" applyProtection="1">
      <alignment horizontal="right" vertical="top" wrapText="1"/>
    </xf>
    <xf numFmtId="43" fontId="17" fillId="0" borderId="0" xfId="1" applyFont="1" applyFill="1" applyBorder="1" applyAlignment="1" applyProtection="1">
      <alignment vertical="top" wrapText="1"/>
      <protection locked="0"/>
    </xf>
    <xf numFmtId="0" fontId="18" fillId="0" borderId="0" xfId="0" applyFont="1" applyFill="1" applyBorder="1" applyProtection="1">
      <protection locked="0"/>
    </xf>
    <xf numFmtId="43" fontId="17" fillId="0" borderId="0" xfId="1" applyFont="1" applyFill="1" applyBorder="1" applyAlignment="1" applyProtection="1">
      <alignment vertical="top" wrapText="1"/>
    </xf>
    <xf numFmtId="0" fontId="2" fillId="0" borderId="0" xfId="2" applyFont="1" applyFill="1" applyBorder="1" applyAlignment="1" applyProtection="1">
      <alignment vertical="top" wrapText="1"/>
      <protection locked="0"/>
    </xf>
    <xf numFmtId="0" fontId="2" fillId="0" borderId="0" xfId="2" applyFont="1" applyFill="1" applyBorder="1" applyAlignment="1" applyProtection="1">
      <alignment vertical="top"/>
      <protection locked="0"/>
    </xf>
    <xf numFmtId="0" fontId="0" fillId="0" borderId="0" xfId="0" applyFill="1" applyBorder="1" applyProtection="1">
      <protection locked="0"/>
    </xf>
    <xf numFmtId="43" fontId="5" fillId="47" borderId="29" xfId="0" applyNumberFormat="1" applyFont="1" applyFill="1" applyBorder="1" applyAlignment="1" applyProtection="1">
      <alignment horizontal="left" vertical="top" wrapText="1"/>
    </xf>
    <xf numFmtId="43" fontId="17" fillId="46" borderId="27" xfId="2" applyNumberFormat="1" applyFont="1" applyFill="1" applyBorder="1" applyAlignment="1" applyProtection="1">
      <alignment horizontal="left" vertical="top" wrapText="1"/>
    </xf>
    <xf numFmtId="43" fontId="2" fillId="46" borderId="25" xfId="1" applyFont="1" applyFill="1" applyBorder="1" applyAlignment="1" applyProtection="1">
      <alignment vertical="top" wrapText="1"/>
      <protection locked="0"/>
    </xf>
    <xf numFmtId="43" fontId="2" fillId="46" borderId="38" xfId="1" applyFont="1" applyFill="1" applyBorder="1" applyAlignment="1" applyProtection="1">
      <alignment vertical="top" wrapText="1"/>
      <protection locked="0"/>
    </xf>
    <xf numFmtId="43" fontId="2" fillId="46" borderId="39" xfId="1" applyFont="1" applyFill="1" applyBorder="1" applyAlignment="1" applyProtection="1">
      <alignment vertical="top" wrapText="1"/>
      <protection locked="0"/>
    </xf>
    <xf numFmtId="43" fontId="3" fillId="46" borderId="67" xfId="3" applyNumberFormat="1" applyFont="1" applyFill="1" applyBorder="1" applyAlignment="1" applyProtection="1">
      <alignment horizontal="left" vertical="center" wrapText="1"/>
    </xf>
    <xf numFmtId="0" fontId="3" fillId="46" borderId="67" xfId="3" applyNumberFormat="1" applyFont="1" applyFill="1" applyBorder="1" applyAlignment="1" applyProtection="1">
      <alignment horizontal="center" vertical="center" wrapText="1"/>
    </xf>
    <xf numFmtId="1" fontId="3" fillId="46" borderId="67" xfId="3" applyNumberFormat="1" applyFont="1" applyFill="1" applyBorder="1" applyAlignment="1" applyProtection="1">
      <alignment horizontal="right" vertical="center" wrapText="1"/>
    </xf>
    <xf numFmtId="43" fontId="19" fillId="47" borderId="68" xfId="1" applyFont="1" applyFill="1" applyBorder="1" applyAlignment="1" applyProtection="1">
      <alignment wrapText="1"/>
    </xf>
    <xf numFmtId="43" fontId="3" fillId="47" borderId="69" xfId="1" applyFont="1" applyFill="1" applyBorder="1" applyAlignment="1" applyProtection="1">
      <alignment wrapText="1"/>
    </xf>
    <xf numFmtId="43" fontId="3" fillId="49" borderId="71" xfId="1" applyFont="1" applyFill="1" applyBorder="1" applyAlignment="1" applyProtection="1">
      <alignment wrapText="1"/>
    </xf>
    <xf numFmtId="43" fontId="3" fillId="46" borderId="74" xfId="3" applyNumberFormat="1" applyFont="1" applyFill="1" applyBorder="1" applyAlignment="1" applyProtection="1">
      <alignment horizontal="left" vertical="center" wrapText="1"/>
    </xf>
    <xf numFmtId="0" fontId="3" fillId="46" borderId="74" xfId="3" applyNumberFormat="1" applyFont="1" applyFill="1" applyBorder="1" applyAlignment="1" applyProtection="1">
      <alignment horizontal="center" vertical="center" wrapText="1"/>
    </xf>
    <xf numFmtId="1" fontId="3" fillId="46" borderId="74" xfId="3" applyNumberFormat="1" applyFont="1" applyFill="1" applyBorder="1" applyAlignment="1" applyProtection="1">
      <alignment horizontal="right" vertical="center" wrapText="1"/>
    </xf>
    <xf numFmtId="43" fontId="3" fillId="48" borderId="75" xfId="1" applyFont="1" applyFill="1" applyBorder="1" applyAlignment="1" applyProtection="1">
      <alignment wrapText="1"/>
    </xf>
    <xf numFmtId="43" fontId="3" fillId="48" borderId="76" xfId="1" applyFont="1" applyFill="1" applyBorder="1" applyAlignment="1" applyProtection="1">
      <alignment wrapText="1"/>
    </xf>
    <xf numFmtId="0" fontId="1" fillId="0" borderId="0" xfId="0" applyFont="1" applyFill="1" applyBorder="1" applyAlignment="1" applyProtection="1">
      <alignment vertical="top"/>
      <protection locked="0"/>
    </xf>
    <xf numFmtId="43" fontId="1" fillId="0" borderId="35" xfId="1" applyFont="1" applyFill="1" applyBorder="1" applyProtection="1">
      <protection locked="0"/>
    </xf>
    <xf numFmtId="0" fontId="14" fillId="0" borderId="43" xfId="7" applyFont="1" applyFill="1" applyBorder="1" applyAlignment="1" applyProtection="1">
      <alignment vertical="top" wrapText="1"/>
    </xf>
    <xf numFmtId="0" fontId="14" fillId="0" borderId="48" xfId="7" applyFont="1" applyFill="1" applyBorder="1" applyAlignment="1" applyProtection="1">
      <alignment vertical="top" wrapText="1"/>
    </xf>
    <xf numFmtId="43" fontId="48" fillId="48" borderId="25" xfId="1" applyFont="1" applyFill="1" applyBorder="1" applyAlignment="1">
      <alignment vertical="top" wrapText="1"/>
    </xf>
    <xf numFmtId="43" fontId="48" fillId="48" borderId="38" xfId="1" applyFont="1" applyFill="1" applyBorder="1" applyAlignment="1">
      <alignment vertical="top" wrapText="1"/>
    </xf>
    <xf numFmtId="43" fontId="5" fillId="48" borderId="33" xfId="1" applyFont="1" applyFill="1" applyBorder="1" applyAlignment="1">
      <alignment vertical="top" wrapText="1"/>
    </xf>
    <xf numFmtId="43" fontId="5" fillId="48" borderId="10" xfId="1" applyFont="1" applyFill="1" applyBorder="1" applyAlignment="1">
      <alignment vertical="top" wrapText="1"/>
    </xf>
    <xf numFmtId="43" fontId="5" fillId="48" borderId="30" xfId="1" applyFont="1" applyFill="1" applyBorder="1" applyAlignment="1" applyProtection="1">
      <alignment vertical="top" wrapText="1"/>
      <protection locked="0"/>
    </xf>
    <xf numFmtId="43" fontId="5" fillId="48" borderId="5" xfId="1" applyFont="1" applyFill="1" applyBorder="1" applyAlignment="1" applyProtection="1">
      <alignment vertical="top" wrapText="1"/>
      <protection locked="0"/>
    </xf>
    <xf numFmtId="43" fontId="9" fillId="48" borderId="25" xfId="1" applyFont="1" applyFill="1" applyBorder="1" applyAlignment="1">
      <alignment vertical="top" wrapText="1"/>
    </xf>
    <xf numFmtId="43" fontId="9" fillId="48" borderId="38" xfId="1" applyFont="1" applyFill="1" applyBorder="1" applyAlignment="1">
      <alignment vertical="top" wrapText="1"/>
    </xf>
    <xf numFmtId="43" fontId="9" fillId="48" borderId="30" xfId="1" applyFont="1" applyFill="1" applyBorder="1" applyAlignment="1" applyProtection="1">
      <alignment vertical="top" wrapText="1"/>
      <protection locked="0"/>
    </xf>
    <xf numFmtId="43" fontId="9" fillId="48" borderId="5" xfId="1" applyFont="1" applyFill="1" applyBorder="1" applyAlignment="1" applyProtection="1">
      <alignment vertical="top" wrapText="1"/>
      <protection locked="0"/>
    </xf>
    <xf numFmtId="43" fontId="17" fillId="48" borderId="59" xfId="1" applyFont="1" applyFill="1" applyBorder="1" applyAlignment="1" applyProtection="1">
      <alignment vertical="top" wrapText="1"/>
    </xf>
    <xf numFmtId="43" fontId="17" fillId="48" borderId="61" xfId="1" applyFont="1" applyFill="1" applyBorder="1" applyAlignment="1" applyProtection="1">
      <alignment vertical="top" wrapText="1"/>
    </xf>
    <xf numFmtId="43" fontId="5" fillId="48" borderId="25" xfId="1" applyFont="1" applyFill="1" applyBorder="1" applyAlignment="1">
      <alignment vertical="top" wrapText="1"/>
    </xf>
    <xf numFmtId="43" fontId="5" fillId="48" borderId="38" xfId="1" applyFont="1" applyFill="1" applyBorder="1" applyAlignment="1">
      <alignment vertical="top" wrapText="1"/>
    </xf>
    <xf numFmtId="43" fontId="5" fillId="48" borderId="30" xfId="1" applyFont="1" applyFill="1" applyBorder="1" applyAlignment="1">
      <alignment vertical="top" wrapText="1"/>
    </xf>
    <xf numFmtId="43" fontId="5" fillId="48" borderId="5" xfId="1" applyFont="1" applyFill="1" applyBorder="1" applyAlignment="1">
      <alignment vertical="top" wrapText="1"/>
    </xf>
    <xf numFmtId="43" fontId="2" fillId="48" borderId="59" xfId="1" applyFont="1" applyFill="1" applyBorder="1" applyAlignment="1" applyProtection="1">
      <alignment vertical="top" wrapText="1"/>
    </xf>
    <xf numFmtId="43" fontId="2" fillId="48" borderId="61" xfId="1" applyFont="1" applyFill="1" applyBorder="1" applyAlignment="1" applyProtection="1">
      <alignment vertical="top" wrapText="1"/>
    </xf>
    <xf numFmtId="43" fontId="17" fillId="48" borderId="59" xfId="1" applyFont="1" applyFill="1" applyBorder="1" applyAlignment="1" applyProtection="1">
      <alignment vertical="top" wrapText="1"/>
      <protection locked="0"/>
    </xf>
    <xf numFmtId="43" fontId="17" fillId="48" borderId="61" xfId="1" applyFont="1" applyFill="1" applyBorder="1" applyAlignment="1" applyProtection="1">
      <alignment vertical="top" wrapText="1"/>
      <protection locked="0"/>
    </xf>
    <xf numFmtId="0" fontId="5" fillId="0" borderId="0" xfId="0" applyFont="1" applyFill="1" applyBorder="1" applyAlignment="1" applyProtection="1">
      <alignment horizontal="left" vertical="top" wrapText="1"/>
      <protection locked="0"/>
    </xf>
    <xf numFmtId="43" fontId="5" fillId="0" borderId="0" xfId="1" applyFont="1" applyFill="1" applyBorder="1" applyProtection="1">
      <protection locked="0"/>
    </xf>
    <xf numFmtId="43" fontId="5" fillId="0" borderId="0" xfId="0" applyNumberFormat="1" applyFont="1" applyFill="1" applyBorder="1" applyAlignment="1" applyProtection="1">
      <alignment horizontal="left" vertical="top" wrapText="1"/>
      <protection locked="0"/>
    </xf>
    <xf numFmtId="0" fontId="5" fillId="0" borderId="0" xfId="0" applyNumberFormat="1" applyFont="1" applyFill="1" applyBorder="1" applyAlignment="1" applyProtection="1">
      <alignment horizontal="center" vertical="top" wrapText="1"/>
      <protection locked="0"/>
    </xf>
    <xf numFmtId="1" fontId="5" fillId="0" borderId="0" xfId="0" applyNumberFormat="1" applyFont="1" applyFill="1" applyBorder="1" applyAlignment="1" applyProtection="1">
      <alignment horizontal="right" vertical="top" wrapText="1"/>
      <protection locked="0"/>
    </xf>
    <xf numFmtId="43" fontId="5" fillId="46" borderId="37" xfId="0" applyNumberFormat="1" applyFont="1" applyFill="1" applyBorder="1" applyAlignment="1" applyProtection="1">
      <alignment horizontal="left" vertical="top" wrapText="1"/>
      <protection locked="0"/>
    </xf>
    <xf numFmtId="0" fontId="5" fillId="46" borderId="37" xfId="0" applyNumberFormat="1" applyFont="1" applyFill="1" applyBorder="1" applyAlignment="1" applyProtection="1">
      <alignment horizontal="center" vertical="top" wrapText="1"/>
      <protection locked="0"/>
    </xf>
    <xf numFmtId="1" fontId="5" fillId="46" borderId="37" xfId="0" applyNumberFormat="1" applyFont="1" applyFill="1" applyBorder="1" applyAlignment="1" applyProtection="1">
      <alignment horizontal="right" vertical="top" wrapText="1"/>
      <protection locked="0"/>
    </xf>
    <xf numFmtId="43" fontId="3" fillId="46" borderId="60" xfId="3" applyNumberFormat="1" applyFont="1" applyFill="1" applyBorder="1" applyAlignment="1" applyProtection="1">
      <alignment horizontal="left" vertical="center" wrapText="1"/>
      <protection locked="0"/>
    </xf>
    <xf numFmtId="0" fontId="3" fillId="46" borderId="60" xfId="3" applyNumberFormat="1" applyFont="1" applyFill="1" applyBorder="1" applyAlignment="1" applyProtection="1">
      <alignment horizontal="center" vertical="center" wrapText="1"/>
      <protection locked="0"/>
    </xf>
    <xf numFmtId="1" fontId="3" fillId="46" borderId="60" xfId="3" applyNumberFormat="1" applyFont="1" applyFill="1" applyBorder="1" applyAlignment="1" applyProtection="1">
      <alignment horizontal="right" vertical="center" wrapText="1"/>
      <protection locked="0"/>
    </xf>
    <xf numFmtId="43" fontId="5" fillId="48" borderId="42" xfId="1" applyFont="1" applyFill="1" applyBorder="1" applyProtection="1">
      <protection locked="0"/>
    </xf>
    <xf numFmtId="43" fontId="5" fillId="48" borderId="43" xfId="1" applyFont="1" applyFill="1" applyBorder="1" applyProtection="1">
      <protection locked="0"/>
    </xf>
    <xf numFmtId="43" fontId="5" fillId="48" borderId="61" xfId="1" applyFont="1" applyFill="1" applyBorder="1" applyProtection="1">
      <protection locked="0"/>
    </xf>
    <xf numFmtId="43" fontId="5" fillId="48" borderId="62" xfId="1" applyFont="1" applyFill="1" applyBorder="1" applyProtection="1">
      <protection locked="0"/>
    </xf>
    <xf numFmtId="0" fontId="8" fillId="0" borderId="0" xfId="0" applyFont="1" applyProtection="1"/>
    <xf numFmtId="0" fontId="0" fillId="0" borderId="0" xfId="0" applyProtection="1"/>
    <xf numFmtId="43" fontId="0" fillId="0" borderId="0" xfId="0" applyNumberFormat="1" applyProtection="1"/>
    <xf numFmtId="43" fontId="0" fillId="0" borderId="0" xfId="1" applyFont="1" applyProtection="1"/>
    <xf numFmtId="0" fontId="51" fillId="0" borderId="84" xfId="2" applyFont="1" applyFill="1" applyBorder="1" applyAlignment="1" applyProtection="1">
      <alignment horizontal="center" vertical="center" wrapText="1"/>
    </xf>
    <xf numFmtId="43" fontId="9" fillId="47" borderId="58" xfId="2" applyNumberFormat="1" applyFont="1" applyFill="1" applyBorder="1" applyAlignment="1" applyProtection="1">
      <alignment horizontal="left" vertical="top" wrapText="1"/>
    </xf>
    <xf numFmtId="43" fontId="9" fillId="48" borderId="59" xfId="1" applyFont="1" applyFill="1" applyBorder="1" applyAlignment="1" applyProtection="1">
      <alignment vertical="top" wrapText="1"/>
    </xf>
    <xf numFmtId="43" fontId="9" fillId="48" borderId="61" xfId="1" applyFont="1" applyFill="1" applyBorder="1" applyAlignment="1" applyProtection="1">
      <alignment vertical="top" wrapText="1"/>
    </xf>
    <xf numFmtId="43" fontId="9" fillId="47" borderId="62" xfId="1" applyFont="1" applyFill="1" applyBorder="1" applyAlignment="1" applyProtection="1">
      <alignment vertical="top" wrapText="1"/>
    </xf>
    <xf numFmtId="43" fontId="1" fillId="46" borderId="86" xfId="0" applyNumberFormat="1" applyFont="1" applyFill="1" applyBorder="1" applyAlignment="1" applyProtection="1">
      <alignment horizontal="left" vertical="top"/>
      <protection locked="0"/>
    </xf>
    <xf numFmtId="0" fontId="1" fillId="46" borderId="86" xfId="0" applyNumberFormat="1" applyFont="1" applyFill="1" applyBorder="1" applyAlignment="1" applyProtection="1">
      <alignment horizontal="center" vertical="top"/>
      <protection locked="0"/>
    </xf>
    <xf numFmtId="1" fontId="1" fillId="46" borderId="86" xfId="0" applyNumberFormat="1" applyFont="1" applyFill="1" applyBorder="1" applyAlignment="1" applyProtection="1">
      <alignment horizontal="right" vertical="top"/>
      <protection locked="0"/>
    </xf>
    <xf numFmtId="43" fontId="1" fillId="0" borderId="77" xfId="1" applyFont="1" applyFill="1" applyBorder="1" applyProtection="1">
      <protection locked="0"/>
    </xf>
    <xf numFmtId="43" fontId="1" fillId="0" borderId="82" xfId="1" applyFont="1" applyFill="1" applyBorder="1" applyProtection="1">
      <protection locked="0"/>
    </xf>
    <xf numFmtId="43" fontId="5" fillId="46" borderId="61" xfId="5" applyNumberFormat="1" applyFont="1" applyFill="1" applyBorder="1" applyAlignment="1" applyProtection="1">
      <alignment horizontal="left" vertical="center"/>
      <protection locked="0"/>
    </xf>
    <xf numFmtId="0" fontId="5" fillId="46" borderId="61" xfId="5" applyNumberFormat="1" applyFont="1" applyFill="1" applyBorder="1" applyAlignment="1" applyProtection="1">
      <alignment horizontal="center" vertical="center"/>
      <protection locked="0"/>
    </xf>
    <xf numFmtId="1" fontId="5" fillId="46" borderId="61" xfId="5" applyNumberFormat="1" applyFont="1" applyFill="1" applyBorder="1" applyAlignment="1" applyProtection="1">
      <alignment horizontal="right" vertical="center"/>
      <protection locked="0"/>
    </xf>
    <xf numFmtId="0" fontId="28" fillId="0" borderId="25" xfId="0" applyFont="1" applyBorder="1" applyAlignment="1">
      <alignment vertical="center"/>
    </xf>
    <xf numFmtId="0" fontId="28" fillId="0" borderId="30" xfId="0" applyFont="1" applyBorder="1" applyAlignment="1">
      <alignment vertical="center" wrapText="1"/>
    </xf>
    <xf numFmtId="0" fontId="28" fillId="0" borderId="30" xfId="0" applyFont="1" applyBorder="1" applyAlignment="1">
      <alignment vertical="center"/>
    </xf>
    <xf numFmtId="0" fontId="28" fillId="0" borderId="87" xfId="0" applyFont="1" applyBorder="1" applyAlignment="1">
      <alignment vertical="center"/>
    </xf>
    <xf numFmtId="0" fontId="13" fillId="0" borderId="53" xfId="0" applyFont="1" applyFill="1" applyBorder="1" applyAlignment="1" applyProtection="1">
      <alignment horizontal="left" vertical="top" wrapText="1"/>
    </xf>
    <xf numFmtId="0" fontId="13" fillId="0" borderId="7" xfId="0" applyFont="1" applyFill="1" applyBorder="1" applyAlignment="1" applyProtection="1">
      <alignment horizontal="left" vertical="top" wrapText="1"/>
    </xf>
    <xf numFmtId="0" fontId="13" fillId="0" borderId="32" xfId="0" applyFont="1" applyFill="1" applyBorder="1" applyAlignment="1" applyProtection="1">
      <alignment horizontal="left" vertical="top" wrapText="1"/>
    </xf>
    <xf numFmtId="1" fontId="9" fillId="0" borderId="60" xfId="2" applyNumberFormat="1" applyFont="1" applyFill="1" applyBorder="1" applyAlignment="1" applyProtection="1">
      <alignment horizontal="center" vertical="center"/>
      <protection locked="0"/>
    </xf>
    <xf numFmtId="0" fontId="14" fillId="0" borderId="53" xfId="7" applyFont="1" applyFill="1" applyBorder="1" applyAlignment="1" applyProtection="1">
      <alignment vertical="top"/>
    </xf>
    <xf numFmtId="0" fontId="14" fillId="0" borderId="88" xfId="7" applyFont="1" applyFill="1" applyBorder="1" applyAlignment="1" applyProtection="1">
      <alignment vertical="top"/>
    </xf>
    <xf numFmtId="0" fontId="50" fillId="0" borderId="38" xfId="105" applyFont="1" applyFill="1" applyBorder="1" applyAlignment="1">
      <alignment horizontal="center" vertical="center" wrapText="1"/>
    </xf>
    <xf numFmtId="0" fontId="8" fillId="0" borderId="0" xfId="106" applyFont="1"/>
    <xf numFmtId="0" fontId="1" fillId="0" borderId="0" xfId="106"/>
    <xf numFmtId="0" fontId="50" fillId="3" borderId="88" xfId="4" applyFont="1" applyBorder="1" applyAlignment="1">
      <alignment vertical="center" wrapText="1"/>
    </xf>
    <xf numFmtId="0" fontId="50" fillId="3" borderId="64" xfId="4" applyFont="1" applyBorder="1" applyAlignment="1">
      <alignment vertical="center" wrapText="1"/>
    </xf>
    <xf numFmtId="0" fontId="50" fillId="0" borderId="50" xfId="105" applyFont="1" applyFill="1" applyBorder="1" applyAlignment="1">
      <alignment horizontal="center" vertical="center" wrapText="1"/>
    </xf>
    <xf numFmtId="0" fontId="50" fillId="0" borderId="77" xfId="105" applyFont="1" applyFill="1" applyBorder="1" applyAlignment="1">
      <alignment horizontal="center" vertical="center" wrapText="1"/>
    </xf>
    <xf numFmtId="0" fontId="50" fillId="0" borderId="89" xfId="105" applyFont="1" applyFill="1" applyBorder="1" applyAlignment="1">
      <alignment horizontal="center" vertical="center" wrapText="1"/>
    </xf>
    <xf numFmtId="0" fontId="50" fillId="52" borderId="82" xfId="105" applyFont="1" applyFill="1" applyBorder="1" applyAlignment="1">
      <alignment horizontal="center" vertical="center" wrapText="1"/>
    </xf>
    <xf numFmtId="0" fontId="9" fillId="3" borderId="78" xfId="4" applyFont="1" applyBorder="1" applyAlignment="1">
      <alignment vertical="top" wrapText="1"/>
    </xf>
    <xf numFmtId="43" fontId="14" fillId="0" borderId="30" xfId="47" applyFont="1" applyFill="1" applyBorder="1" applyAlignment="1">
      <alignment vertical="top" wrapText="1"/>
    </xf>
    <xf numFmtId="43" fontId="14" fillId="0" borderId="90" xfId="47" applyFont="1" applyFill="1" applyBorder="1" applyAlignment="1">
      <alignment vertical="top" wrapText="1"/>
    </xf>
    <xf numFmtId="43" fontId="14" fillId="0" borderId="5" xfId="47" applyFont="1" applyFill="1" applyBorder="1" applyAlignment="1">
      <alignment vertical="top" wrapText="1"/>
    </xf>
    <xf numFmtId="10" fontId="54" fillId="53" borderId="35" xfId="0" applyNumberFormat="1" applyFont="1" applyFill="1" applyBorder="1" applyAlignment="1">
      <alignment vertical="center"/>
    </xf>
    <xf numFmtId="43" fontId="14" fillId="51" borderId="30" xfId="47" applyFont="1" applyFill="1" applyBorder="1" applyAlignment="1">
      <alignment vertical="top" wrapText="1"/>
    </xf>
    <xf numFmtId="43" fontId="14" fillId="51" borderId="90" xfId="47" applyFont="1" applyFill="1" applyBorder="1" applyAlignment="1">
      <alignment vertical="top" wrapText="1"/>
    </xf>
    <xf numFmtId="43" fontId="14" fillId="51" borderId="5" xfId="47" applyFont="1" applyFill="1" applyBorder="1" applyAlignment="1">
      <alignment vertical="top" wrapText="1"/>
    </xf>
    <xf numFmtId="0" fontId="50" fillId="3" borderId="79" xfId="4" applyFont="1" applyBorder="1" applyAlignment="1">
      <alignment vertical="top" wrapText="1"/>
    </xf>
    <xf numFmtId="43" fontId="50" fillId="51" borderId="87" xfId="47" applyFont="1" applyFill="1" applyBorder="1" applyAlignment="1">
      <alignment vertical="top" wrapText="1"/>
    </xf>
    <xf numFmtId="43" fontId="50" fillId="51" borderId="91" xfId="47" applyFont="1" applyFill="1" applyBorder="1" applyAlignment="1">
      <alignment vertical="top" wrapText="1"/>
    </xf>
    <xf numFmtId="43" fontId="50" fillId="51" borderId="42" xfId="47" applyFont="1" applyFill="1" applyBorder="1" applyAlignment="1">
      <alignment vertical="top" wrapText="1"/>
    </xf>
    <xf numFmtId="10" fontId="54" fillId="53" borderId="43" xfId="0" applyNumberFormat="1" applyFont="1" applyFill="1" applyBorder="1" applyAlignment="1">
      <alignment vertical="center"/>
    </xf>
    <xf numFmtId="43" fontId="47" fillId="0" borderId="5" xfId="47" applyFont="1" applyFill="1" applyBorder="1" applyAlignment="1">
      <alignment vertical="top" wrapText="1"/>
    </xf>
    <xf numFmtId="0" fontId="7" fillId="0" borderId="0" xfId="0" applyFont="1"/>
    <xf numFmtId="43" fontId="53" fillId="54" borderId="2" xfId="3" applyNumberFormat="1" applyFont="1" applyFill="1" applyBorder="1" applyAlignment="1" applyProtection="1">
      <alignment vertical="top" wrapText="1"/>
    </xf>
    <xf numFmtId="43" fontId="53" fillId="54" borderId="71" xfId="3" applyNumberFormat="1" applyFont="1" applyFill="1" applyBorder="1" applyAlignment="1" applyProtection="1">
      <alignment vertical="top" wrapText="1"/>
    </xf>
    <xf numFmtId="43" fontId="53" fillId="54" borderId="75" xfId="3" applyNumberFormat="1" applyFont="1" applyFill="1" applyBorder="1" applyAlignment="1" applyProtection="1">
      <alignment vertical="top" wrapText="1"/>
    </xf>
    <xf numFmtId="43" fontId="53" fillId="54" borderId="76" xfId="3" applyNumberFormat="1" applyFont="1" applyFill="1" applyBorder="1" applyAlignment="1" applyProtection="1">
      <alignment vertical="top" wrapText="1"/>
    </xf>
    <xf numFmtId="0" fontId="0" fillId="0" borderId="38" xfId="0" applyFill="1" applyBorder="1" applyAlignment="1" applyProtection="1">
      <alignment vertical="top" wrapText="1"/>
    </xf>
    <xf numFmtId="43" fontId="0" fillId="51" borderId="38" xfId="1" applyFont="1" applyFill="1" applyBorder="1" applyAlignment="1" applyProtection="1">
      <alignment vertical="top" wrapText="1"/>
    </xf>
    <xf numFmtId="43" fontId="0" fillId="51" borderId="39" xfId="1" applyFont="1" applyFill="1" applyBorder="1" applyAlignment="1" applyProtection="1">
      <alignment vertical="top" wrapText="1"/>
    </xf>
    <xf numFmtId="0" fontId="0" fillId="0" borderId="42" xfId="0" applyFill="1" applyBorder="1" applyAlignment="1" applyProtection="1">
      <alignment vertical="top" wrapText="1"/>
    </xf>
    <xf numFmtId="43" fontId="0" fillId="51" borderId="42" xfId="1" applyFont="1" applyFill="1" applyBorder="1" applyAlignment="1" applyProtection="1">
      <alignment vertical="top" wrapText="1"/>
    </xf>
    <xf numFmtId="43" fontId="0" fillId="51" borderId="43" xfId="1" applyFont="1" applyFill="1" applyBorder="1" applyAlignment="1" applyProtection="1">
      <alignment vertical="top" wrapText="1"/>
    </xf>
    <xf numFmtId="43" fontId="53" fillId="54" borderId="95" xfId="3" applyNumberFormat="1" applyFont="1" applyFill="1" applyBorder="1" applyAlignment="1" applyProtection="1">
      <alignment vertical="top" wrapText="1"/>
    </xf>
    <xf numFmtId="43" fontId="53" fillId="54" borderId="96" xfId="3" applyNumberFormat="1" applyFont="1" applyFill="1" applyBorder="1" applyAlignment="1" applyProtection="1">
      <alignment vertical="top" wrapText="1"/>
    </xf>
    <xf numFmtId="0" fontId="51" fillId="0" borderId="85" xfId="2" applyFont="1" applyFill="1" applyBorder="1" applyAlignment="1" applyProtection="1">
      <alignment horizontal="center" vertical="center" wrapText="1"/>
    </xf>
    <xf numFmtId="0" fontId="9" fillId="0" borderId="0" xfId="0" applyFont="1" applyFill="1" applyAlignment="1" applyProtection="1">
      <alignment horizontal="left" vertical="top" wrapText="1"/>
      <protection locked="0"/>
    </xf>
    <xf numFmtId="0" fontId="14" fillId="0" borderId="0" xfId="0" applyFont="1" applyFill="1" applyAlignment="1" applyProtection="1">
      <alignment horizontal="left" vertical="top" wrapText="1"/>
      <protection locked="0"/>
    </xf>
    <xf numFmtId="0" fontId="7" fillId="0" borderId="0" xfId="0" applyFont="1" applyFill="1" applyAlignment="1" applyProtection="1">
      <alignment horizontal="left" vertical="top" wrapText="1"/>
      <protection locked="0"/>
    </xf>
    <xf numFmtId="0" fontId="9" fillId="0" borderId="24" xfId="2" applyFont="1" applyFill="1" applyBorder="1" applyAlignment="1" applyProtection="1">
      <alignment vertical="center" wrapText="1"/>
      <protection locked="0"/>
    </xf>
    <xf numFmtId="0" fontId="13" fillId="0" borderId="53" xfId="0" applyFont="1" applyFill="1" applyBorder="1" applyAlignment="1" applyProtection="1">
      <alignment horizontal="left" vertical="top" wrapText="1"/>
    </xf>
    <xf numFmtId="0" fontId="13" fillId="0" borderId="7" xfId="0" applyFont="1" applyFill="1" applyBorder="1" applyAlignment="1" applyProtection="1">
      <alignment horizontal="left" vertical="top" wrapText="1"/>
    </xf>
    <xf numFmtId="0" fontId="13" fillId="0" borderId="32" xfId="0" applyFont="1" applyFill="1" applyBorder="1" applyAlignment="1" applyProtection="1">
      <alignment horizontal="left" vertical="top" wrapText="1"/>
    </xf>
    <xf numFmtId="0" fontId="13" fillId="0" borderId="53" xfId="0" applyFont="1" applyFill="1" applyBorder="1" applyAlignment="1" applyProtection="1">
      <alignment horizontal="left" vertical="top" wrapText="1"/>
      <protection locked="0"/>
    </xf>
    <xf numFmtId="0" fontId="13" fillId="0" borderId="7" xfId="0" applyFont="1" applyFill="1" applyBorder="1" applyAlignment="1" applyProtection="1">
      <alignment horizontal="left" vertical="top" wrapText="1"/>
      <protection locked="0"/>
    </xf>
    <xf numFmtId="0" fontId="13" fillId="0" borderId="32" xfId="0" applyFont="1" applyFill="1" applyBorder="1" applyAlignment="1" applyProtection="1">
      <alignment horizontal="left" vertical="top" wrapText="1"/>
      <protection locked="0"/>
    </xf>
    <xf numFmtId="43" fontId="47" fillId="48" borderId="32" xfId="0" applyNumberFormat="1" applyFont="1" applyFill="1" applyBorder="1" applyAlignment="1" applyProtection="1">
      <alignment horizontal="center" vertical="center" wrapText="1"/>
    </xf>
    <xf numFmtId="0" fontId="47" fillId="0" borderId="5" xfId="0" applyNumberFormat="1" applyFont="1" applyFill="1" applyBorder="1" applyAlignment="1" applyProtection="1">
      <alignment horizontal="center" vertical="center" wrapText="1"/>
    </xf>
    <xf numFmtId="43" fontId="47" fillId="0" borderId="4" xfId="0" applyNumberFormat="1" applyFont="1" applyFill="1" applyBorder="1" applyAlignment="1" applyProtection="1">
      <alignment horizontal="center" vertical="center" wrapText="1"/>
    </xf>
    <xf numFmtId="1" fontId="47" fillId="0" borderId="5" xfId="0" applyNumberFormat="1" applyFont="1" applyFill="1" applyBorder="1" applyAlignment="1" applyProtection="1">
      <alignment horizontal="center" vertical="center" wrapText="1"/>
    </xf>
    <xf numFmtId="43" fontId="47" fillId="0" borderId="4" xfId="0" applyNumberFormat="1" applyFont="1" applyFill="1" applyBorder="1" applyAlignment="1">
      <alignment horizontal="center" vertical="center" wrapText="1"/>
    </xf>
    <xf numFmtId="0" fontId="47" fillId="0" borderId="5" xfId="0" applyNumberFormat="1" applyFont="1" applyFill="1" applyBorder="1" applyAlignment="1">
      <alignment horizontal="center" vertical="center" wrapText="1"/>
    </xf>
    <xf numFmtId="1" fontId="47" fillId="0" borderId="5" xfId="0" applyNumberFormat="1" applyFont="1" applyFill="1" applyBorder="1" applyAlignment="1">
      <alignment horizontal="center" vertical="center" wrapText="1"/>
    </xf>
    <xf numFmtId="43" fontId="47" fillId="0" borderId="8" xfId="0" applyNumberFormat="1" applyFont="1" applyFill="1" applyBorder="1" applyAlignment="1">
      <alignment horizontal="center" vertical="center" wrapText="1"/>
    </xf>
    <xf numFmtId="0" fontId="47" fillId="0" borderId="6" xfId="0" applyNumberFormat="1" applyFont="1" applyFill="1" applyBorder="1" applyAlignment="1">
      <alignment horizontal="center" vertical="center" wrapText="1"/>
    </xf>
    <xf numFmtId="1" fontId="47" fillId="0" borderId="6" xfId="0" applyNumberFormat="1" applyFont="1" applyFill="1" applyBorder="1" applyAlignment="1">
      <alignment horizontal="center" vertical="center" wrapText="1"/>
    </xf>
    <xf numFmtId="0" fontId="0" fillId="0" borderId="88" xfId="7" applyFont="1" applyFill="1" applyBorder="1" applyAlignment="1" applyProtection="1">
      <alignment vertical="top"/>
    </xf>
    <xf numFmtId="0" fontId="47" fillId="0" borderId="53" xfId="0" applyFont="1" applyFill="1" applyBorder="1" applyAlignment="1" applyProtection="1">
      <alignment horizontal="left" vertical="top" wrapText="1"/>
      <protection locked="0"/>
    </xf>
    <xf numFmtId="0" fontId="47" fillId="0" borderId="7" xfId="0" applyFont="1" applyFill="1" applyBorder="1" applyAlignment="1" applyProtection="1">
      <alignment horizontal="left" vertical="top" wrapText="1"/>
      <protection locked="0"/>
    </xf>
    <xf numFmtId="0" fontId="47" fillId="0" borderId="32" xfId="0" applyFont="1" applyFill="1" applyBorder="1" applyAlignment="1" applyProtection="1">
      <alignment horizontal="left" vertical="top" wrapText="1"/>
      <protection locked="0"/>
    </xf>
    <xf numFmtId="0" fontId="0" fillId="0" borderId="53" xfId="7" applyFont="1" applyFill="1" applyBorder="1" applyAlignment="1" applyProtection="1">
      <alignment vertical="top"/>
    </xf>
    <xf numFmtId="43" fontId="3" fillId="49" borderId="2" xfId="1" applyFont="1" applyFill="1" applyBorder="1" applyAlignment="1" applyProtection="1">
      <alignment wrapText="1"/>
    </xf>
    <xf numFmtId="43" fontId="47" fillId="48" borderId="36" xfId="1" applyFont="1" applyFill="1" applyBorder="1" applyAlignment="1">
      <alignment vertical="top" wrapText="1"/>
    </xf>
    <xf numFmtId="0" fontId="0" fillId="55" borderId="0" xfId="106" applyFont="1" applyFill="1"/>
    <xf numFmtId="0" fontId="50" fillId="0" borderId="0" xfId="4" applyFont="1" applyFill="1" applyBorder="1" applyAlignment="1">
      <alignment vertical="top" wrapText="1"/>
    </xf>
    <xf numFmtId="43" fontId="50" fillId="0" borderId="0" xfId="47" applyFont="1" applyFill="1" applyBorder="1" applyAlignment="1">
      <alignment vertical="top" wrapText="1"/>
    </xf>
    <xf numFmtId="10" fontId="54" fillId="0" borderId="0" xfId="0" applyNumberFormat="1" applyFont="1" applyFill="1" applyBorder="1" applyAlignment="1">
      <alignment vertical="center"/>
    </xf>
    <xf numFmtId="0" fontId="0" fillId="0" borderId="0" xfId="0" applyFill="1"/>
    <xf numFmtId="0" fontId="0" fillId="55" borderId="0" xfId="106" applyFont="1" applyFill="1" applyAlignment="1">
      <alignment vertical="top" wrapText="1"/>
    </xf>
    <xf numFmtId="0" fontId="19" fillId="0" borderId="64" xfId="3" applyNumberFormat="1" applyFont="1" applyFill="1" applyBorder="1" applyAlignment="1" applyProtection="1">
      <alignment vertical="top" wrapText="1"/>
    </xf>
    <xf numFmtId="0" fontId="19" fillId="0" borderId="0" xfId="3" applyNumberFormat="1" applyFont="1" applyFill="1" applyBorder="1" applyAlignment="1" applyProtection="1">
      <alignment vertical="top" wrapText="1"/>
    </xf>
    <xf numFmtId="0" fontId="50" fillId="3" borderId="25" xfId="4" applyFont="1" applyBorder="1" applyAlignment="1">
      <alignment horizontal="center" vertical="center" wrapText="1"/>
    </xf>
    <xf numFmtId="0" fontId="50" fillId="3" borderId="38" xfId="4" applyFont="1" applyBorder="1" applyAlignment="1">
      <alignment horizontal="center" vertical="center" wrapText="1"/>
    </xf>
    <xf numFmtId="0" fontId="50" fillId="52" borderId="39" xfId="105" applyFont="1" applyFill="1" applyBorder="1" applyAlignment="1">
      <alignment horizontal="center" vertical="center" wrapText="1"/>
    </xf>
    <xf numFmtId="43" fontId="0" fillId="0" borderId="0" xfId="1" applyFont="1"/>
    <xf numFmtId="0" fontId="19" fillId="0" borderId="64" xfId="3" applyNumberFormat="1" applyFont="1" applyFill="1" applyBorder="1" applyAlignment="1" applyProtection="1">
      <alignment horizontal="left" vertical="top" wrapText="1"/>
    </xf>
    <xf numFmtId="0" fontId="19" fillId="0" borderId="0" xfId="3" applyNumberFormat="1" applyFont="1" applyFill="1" applyBorder="1" applyAlignment="1" applyProtection="1">
      <alignment horizontal="left" vertical="top" wrapText="1"/>
    </xf>
    <xf numFmtId="0" fontId="47" fillId="0" borderId="53" xfId="0" applyFont="1" applyFill="1" applyBorder="1" applyAlignment="1" applyProtection="1">
      <alignment horizontal="left" vertical="top" wrapText="1"/>
    </xf>
    <xf numFmtId="0" fontId="47" fillId="0" borderId="7" xfId="0" applyFont="1" applyFill="1" applyBorder="1" applyAlignment="1" applyProtection="1">
      <alignment horizontal="left" vertical="top" wrapText="1"/>
    </xf>
    <xf numFmtId="0" fontId="47" fillId="0" borderId="32" xfId="0" applyFont="1" applyFill="1" applyBorder="1" applyAlignment="1" applyProtection="1">
      <alignment horizontal="left" vertical="top" wrapText="1"/>
    </xf>
    <xf numFmtId="0" fontId="9" fillId="0" borderId="56" xfId="2" applyFont="1" applyFill="1" applyBorder="1" applyAlignment="1" applyProtection="1">
      <alignment horizontal="left" vertical="center"/>
      <protection locked="0"/>
    </xf>
    <xf numFmtId="0" fontId="9" fillId="0" borderId="57" xfId="2" applyFont="1" applyFill="1" applyBorder="1" applyAlignment="1" applyProtection="1">
      <alignment horizontal="left" vertical="center"/>
      <protection locked="0"/>
    </xf>
    <xf numFmtId="0" fontId="9" fillId="0" borderId="58" xfId="2" applyFont="1" applyFill="1" applyBorder="1" applyAlignment="1" applyProtection="1">
      <alignment horizontal="left" vertical="center"/>
      <protection locked="0"/>
    </xf>
    <xf numFmtId="0" fontId="0" fillId="0" borderId="51" xfId="7" applyFont="1" applyFill="1" applyBorder="1" applyAlignment="1" applyProtection="1">
      <alignment horizontal="left" vertical="top" wrapText="1"/>
    </xf>
    <xf numFmtId="0" fontId="1" fillId="0" borderId="52" xfId="7" applyFont="1" applyFill="1" applyBorder="1" applyAlignment="1" applyProtection="1">
      <alignment horizontal="left" vertical="top" wrapText="1"/>
    </xf>
    <xf numFmtId="0" fontId="1" fillId="0" borderId="27" xfId="7" applyFont="1" applyFill="1" applyBorder="1" applyAlignment="1" applyProtection="1">
      <alignment horizontal="left" vertical="top" wrapText="1"/>
    </xf>
    <xf numFmtId="0" fontId="47" fillId="0" borderId="28" xfId="0" applyFont="1" applyFill="1" applyBorder="1" applyAlignment="1" applyProtection="1">
      <alignment horizontal="left" vertical="top" wrapText="1"/>
    </xf>
    <xf numFmtId="0" fontId="47" fillId="0" borderId="3" xfId="0" applyFont="1" applyFill="1" applyBorder="1" applyAlignment="1" applyProtection="1">
      <alignment horizontal="left" vertical="top" wrapText="1"/>
    </xf>
    <xf numFmtId="0" fontId="47" fillId="0" borderId="29" xfId="0" applyFont="1" applyFill="1" applyBorder="1" applyAlignment="1" applyProtection="1">
      <alignment horizontal="left" vertical="top" wrapText="1"/>
    </xf>
    <xf numFmtId="0" fontId="13" fillId="0" borderId="30" xfId="0" applyFont="1" applyFill="1" applyBorder="1" applyAlignment="1">
      <alignment horizontal="left" vertical="top" wrapText="1"/>
    </xf>
    <xf numFmtId="0" fontId="13" fillId="0" borderId="5" xfId="0" applyFont="1" applyFill="1" applyBorder="1" applyAlignment="1">
      <alignment horizontal="left" vertical="top" wrapText="1"/>
    </xf>
    <xf numFmtId="0" fontId="13" fillId="0" borderId="35" xfId="0" applyFont="1" applyFill="1" applyBorder="1" applyAlignment="1">
      <alignment horizontal="left" vertical="top" wrapText="1"/>
    </xf>
    <xf numFmtId="0" fontId="0" fillId="0" borderId="28" xfId="0" applyFont="1" applyFill="1" applyBorder="1" applyAlignment="1" applyProtection="1">
      <alignment horizontal="left" vertical="top" wrapText="1"/>
    </xf>
    <xf numFmtId="0" fontId="0" fillId="0" borderId="3" xfId="0" applyFont="1" applyFill="1" applyBorder="1" applyAlignment="1" applyProtection="1">
      <alignment horizontal="left" vertical="top" wrapText="1"/>
    </xf>
    <xf numFmtId="0" fontId="0" fillId="0" borderId="29" xfId="0" applyFont="1" applyFill="1" applyBorder="1" applyAlignment="1" applyProtection="1">
      <alignment horizontal="left" vertical="top" wrapText="1"/>
    </xf>
    <xf numFmtId="0" fontId="47" fillId="0" borderId="30" xfId="0" applyFont="1" applyFill="1" applyBorder="1" applyAlignment="1" applyProtection="1">
      <alignment horizontal="left" vertical="top" wrapText="1"/>
      <protection locked="0"/>
    </xf>
    <xf numFmtId="0" fontId="47" fillId="0" borderId="5" xfId="0" applyFont="1" applyFill="1" applyBorder="1" applyAlignment="1" applyProtection="1">
      <alignment horizontal="left" vertical="top" wrapText="1"/>
      <protection locked="0"/>
    </xf>
    <xf numFmtId="0" fontId="47" fillId="0" borderId="35" xfId="0" applyFont="1" applyFill="1" applyBorder="1" applyAlignment="1" applyProtection="1">
      <alignment horizontal="left" vertical="top" wrapText="1"/>
      <protection locked="0"/>
    </xf>
    <xf numFmtId="0" fontId="13" fillId="0" borderId="30" xfId="0" applyFont="1" applyFill="1" applyBorder="1" applyAlignment="1">
      <alignment horizontal="center" vertical="top" wrapText="1"/>
    </xf>
    <xf numFmtId="0" fontId="13" fillId="0" borderId="5" xfId="0" applyFont="1" applyFill="1" applyBorder="1" applyAlignment="1">
      <alignment horizontal="center" vertical="top" wrapText="1"/>
    </xf>
    <xf numFmtId="0" fontId="13" fillId="0" borderId="35" xfId="0" applyFont="1" applyFill="1" applyBorder="1" applyAlignment="1">
      <alignment horizontal="center" vertical="top" wrapText="1"/>
    </xf>
    <xf numFmtId="0" fontId="47" fillId="0" borderId="30" xfId="0" applyFont="1" applyFill="1" applyBorder="1" applyAlignment="1" applyProtection="1">
      <alignment horizontal="left" vertical="top" wrapText="1"/>
    </xf>
    <xf numFmtId="0" fontId="47" fillId="0" borderId="5" xfId="0" applyFont="1" applyFill="1" applyBorder="1" applyAlignment="1" applyProtection="1">
      <alignment horizontal="left" vertical="top" wrapText="1"/>
    </xf>
    <xf numFmtId="0" fontId="47" fillId="0" borderId="35" xfId="0" applyFont="1" applyFill="1" applyBorder="1" applyAlignment="1" applyProtection="1">
      <alignment horizontal="left" vertical="top" wrapText="1"/>
    </xf>
    <xf numFmtId="0" fontId="14" fillId="0" borderId="52" xfId="7" applyFont="1" applyFill="1" applyBorder="1" applyAlignment="1" applyProtection="1">
      <alignment horizontal="left" vertical="top" wrapText="1"/>
    </xf>
    <xf numFmtId="0" fontId="13" fillId="0" borderId="53" xfId="0" applyFont="1" applyFill="1" applyBorder="1" applyAlignment="1" applyProtection="1">
      <alignment horizontal="left" vertical="top" wrapText="1"/>
      <protection locked="0"/>
    </xf>
    <xf numFmtId="0" fontId="13" fillId="0" borderId="7" xfId="0" applyFont="1" applyFill="1" applyBorder="1" applyAlignment="1" applyProtection="1">
      <alignment horizontal="left" vertical="top" wrapText="1"/>
      <protection locked="0"/>
    </xf>
    <xf numFmtId="0" fontId="13" fillId="0" borderId="32" xfId="0" applyFont="1" applyFill="1" applyBorder="1" applyAlignment="1" applyProtection="1">
      <alignment horizontal="left" vertical="top" wrapText="1"/>
      <protection locked="0"/>
    </xf>
    <xf numFmtId="0" fontId="14" fillId="0" borderId="51" xfId="0" applyFont="1" applyFill="1" applyBorder="1" applyAlignment="1" applyProtection="1">
      <alignment horizontal="left" vertical="top" wrapText="1"/>
    </xf>
    <xf numFmtId="0" fontId="14" fillId="0" borderId="52" xfId="0" applyFont="1" applyFill="1" applyBorder="1" applyAlignment="1" applyProtection="1">
      <alignment horizontal="left" vertical="top" wrapText="1"/>
    </xf>
    <xf numFmtId="0" fontId="14" fillId="0" borderId="27" xfId="0" applyFont="1" applyFill="1" applyBorder="1" applyAlignment="1" applyProtection="1">
      <alignment horizontal="left" vertical="top" wrapText="1"/>
    </xf>
    <xf numFmtId="0" fontId="14" fillId="0" borderId="28" xfId="0" applyFont="1" applyFill="1" applyBorder="1" applyAlignment="1" applyProtection="1">
      <alignment horizontal="left" vertical="top" wrapText="1"/>
    </xf>
    <xf numFmtId="0" fontId="14" fillId="0" borderId="3" xfId="0" applyFont="1" applyFill="1" applyBorder="1" applyAlignment="1" applyProtection="1">
      <alignment horizontal="left" vertical="top" wrapText="1"/>
    </xf>
    <xf numFmtId="0" fontId="14" fillId="0" borderId="29" xfId="0" applyFont="1" applyFill="1" applyBorder="1" applyAlignment="1" applyProtection="1">
      <alignment horizontal="left" vertical="top" wrapText="1"/>
    </xf>
    <xf numFmtId="0" fontId="13" fillId="0" borderId="53" xfId="0" applyFont="1" applyFill="1" applyBorder="1" applyAlignment="1" applyProtection="1">
      <alignment horizontal="left" vertical="top" wrapText="1"/>
    </xf>
    <xf numFmtId="0" fontId="13" fillId="0" borderId="7" xfId="0" applyFont="1" applyFill="1" applyBorder="1" applyAlignment="1" applyProtection="1">
      <alignment horizontal="left" vertical="top" wrapText="1"/>
    </xf>
    <xf numFmtId="0" fontId="13" fillId="0" borderId="32" xfId="0" applyFont="1" applyFill="1" applyBorder="1" applyAlignment="1" applyProtection="1">
      <alignment horizontal="left" vertical="top" wrapText="1"/>
    </xf>
    <xf numFmtId="0" fontId="1" fillId="0" borderId="28" xfId="0" applyFont="1" applyFill="1" applyBorder="1" applyAlignment="1" applyProtection="1">
      <alignment horizontal="left" vertical="top"/>
      <protection locked="0"/>
    </xf>
    <xf numFmtId="0" fontId="1" fillId="0" borderId="3" xfId="0" applyFont="1" applyFill="1" applyBorder="1" applyAlignment="1" applyProtection="1">
      <alignment horizontal="left" vertical="top"/>
      <protection locked="0"/>
    </xf>
    <xf numFmtId="0" fontId="1" fillId="0" borderId="4" xfId="0" applyFont="1" applyFill="1" applyBorder="1" applyAlignment="1" applyProtection="1">
      <alignment horizontal="left" vertical="top"/>
      <protection locked="0"/>
    </xf>
    <xf numFmtId="0" fontId="5" fillId="0" borderId="54" xfId="0" applyFont="1" applyFill="1" applyBorder="1" applyAlignment="1" applyProtection="1">
      <alignment horizontal="left" vertical="top" wrapText="1"/>
      <protection locked="0"/>
    </xf>
    <xf numFmtId="0" fontId="5" fillId="0" borderId="55" xfId="0" applyFont="1" applyFill="1" applyBorder="1" applyAlignment="1" applyProtection="1">
      <alignment horizontal="left" vertical="top" wrapText="1"/>
      <protection locked="0"/>
    </xf>
    <xf numFmtId="0" fontId="5" fillId="0" borderId="37" xfId="0" applyFont="1" applyFill="1" applyBorder="1" applyAlignment="1" applyProtection="1">
      <alignment horizontal="left" vertical="top" wrapText="1"/>
      <protection locked="0"/>
    </xf>
    <xf numFmtId="0" fontId="3" fillId="0" borderId="56" xfId="3" applyFont="1" applyFill="1" applyBorder="1" applyAlignment="1" applyProtection="1">
      <alignment horizontal="left" vertical="center" wrapText="1"/>
      <protection locked="0"/>
    </xf>
    <xf numFmtId="0" fontId="3" fillId="0" borderId="57" xfId="3" applyFont="1" applyFill="1" applyBorder="1" applyAlignment="1" applyProtection="1">
      <alignment horizontal="left" vertical="center" wrapText="1"/>
      <protection locked="0"/>
    </xf>
    <xf numFmtId="0" fontId="3" fillId="0" borderId="60" xfId="3" applyFont="1" applyFill="1" applyBorder="1" applyAlignment="1" applyProtection="1">
      <alignment horizontal="left" vertical="center" wrapText="1"/>
      <protection locked="0"/>
    </xf>
    <xf numFmtId="0" fontId="46" fillId="0" borderId="30" xfId="0" applyFont="1" applyFill="1" applyBorder="1" applyAlignment="1" applyProtection="1">
      <alignment horizontal="left" vertical="top" wrapText="1"/>
    </xf>
    <xf numFmtId="0" fontId="48" fillId="0" borderId="5" xfId="0" applyFont="1" applyFill="1" applyBorder="1" applyAlignment="1" applyProtection="1">
      <alignment horizontal="left" vertical="top" wrapText="1"/>
    </xf>
    <xf numFmtId="0" fontId="48" fillId="0" borderId="35" xfId="0" applyFont="1" applyFill="1" applyBorder="1" applyAlignment="1" applyProtection="1">
      <alignment horizontal="left" vertical="top" wrapText="1"/>
    </xf>
    <xf numFmtId="0" fontId="3" fillId="0" borderId="65" xfId="3" applyFont="1" applyFill="1" applyBorder="1" applyAlignment="1" applyProtection="1">
      <alignment horizontal="left" vertical="center" wrapText="1"/>
    </xf>
    <xf numFmtId="0" fontId="3" fillId="0" borderId="66" xfId="3" applyFont="1" applyFill="1" applyBorder="1" applyAlignment="1" applyProtection="1">
      <alignment horizontal="left" vertical="center" wrapText="1"/>
    </xf>
    <xf numFmtId="0" fontId="3" fillId="0" borderId="67" xfId="3" applyFont="1" applyFill="1" applyBorder="1" applyAlignment="1" applyProtection="1">
      <alignment horizontal="left" vertical="center" wrapText="1"/>
    </xf>
    <xf numFmtId="0" fontId="3" fillId="0" borderId="70" xfId="3" applyFont="1" applyFill="1" applyBorder="1" applyAlignment="1" applyProtection="1">
      <alignment horizontal="left" vertical="center" wrapText="1"/>
    </xf>
    <xf numFmtId="0" fontId="3" fillId="0" borderId="11" xfId="3" applyFont="1" applyFill="1" applyBorder="1" applyAlignment="1" applyProtection="1">
      <alignment horizontal="left" vertical="center" wrapText="1"/>
    </xf>
    <xf numFmtId="0" fontId="3" fillId="0" borderId="12" xfId="3" applyFont="1" applyFill="1" applyBorder="1" applyAlignment="1" applyProtection="1">
      <alignment horizontal="left" vertical="center" wrapText="1"/>
    </xf>
    <xf numFmtId="0" fontId="3" fillId="0" borderId="72" xfId="3" applyFont="1" applyFill="1" applyBorder="1" applyAlignment="1" applyProtection="1">
      <alignment horizontal="left" vertical="center" wrapText="1"/>
    </xf>
    <xf numFmtId="0" fontId="3" fillId="0" borderId="73" xfId="3" applyFont="1" applyFill="1" applyBorder="1" applyAlignment="1" applyProtection="1">
      <alignment horizontal="left" vertical="center" wrapText="1"/>
    </xf>
    <xf numFmtId="0" fontId="3" fillId="0" borderId="74" xfId="3" applyFont="1" applyFill="1" applyBorder="1" applyAlignment="1" applyProtection="1">
      <alignment horizontal="left" vertical="center" wrapText="1"/>
    </xf>
    <xf numFmtId="0" fontId="5" fillId="0" borderId="59" xfId="5" applyFont="1" applyFill="1" applyBorder="1" applyAlignment="1" applyProtection="1">
      <alignment horizontal="left" vertical="center"/>
      <protection locked="0"/>
    </xf>
    <xf numFmtId="0" fontId="5" fillId="0" borderId="61" xfId="5" applyFont="1" applyFill="1" applyBorder="1" applyAlignment="1" applyProtection="1">
      <alignment horizontal="left" vertical="center"/>
      <protection locked="0"/>
    </xf>
    <xf numFmtId="0" fontId="1" fillId="0" borderId="50" xfId="0" applyFont="1" applyFill="1" applyBorder="1" applyAlignment="1" applyProtection="1">
      <alignment horizontal="left" vertical="top"/>
      <protection locked="0"/>
    </xf>
    <xf numFmtId="0" fontId="1" fillId="0" borderId="49" xfId="0" applyFont="1" applyFill="1" applyBorder="1" applyAlignment="1" applyProtection="1">
      <alignment horizontal="left" vertical="top"/>
      <protection locked="0"/>
    </xf>
    <xf numFmtId="0" fontId="1" fillId="0" borderId="86" xfId="0" applyFont="1" applyFill="1" applyBorder="1" applyAlignment="1" applyProtection="1">
      <alignment horizontal="left" vertical="top"/>
      <protection locked="0"/>
    </xf>
    <xf numFmtId="0" fontId="1" fillId="0" borderId="28" xfId="0" applyFont="1" applyFill="1" applyBorder="1" applyAlignment="1" applyProtection="1">
      <alignment horizontal="left" vertical="top" wrapText="1"/>
      <protection locked="0"/>
    </xf>
    <xf numFmtId="0" fontId="1" fillId="0" borderId="3" xfId="0" applyFont="1" applyFill="1" applyBorder="1" applyAlignment="1" applyProtection="1">
      <alignment horizontal="left" vertical="top" wrapText="1"/>
      <protection locked="0"/>
    </xf>
    <xf numFmtId="0" fontId="1" fillId="0" borderId="4" xfId="0" applyFont="1" applyFill="1" applyBorder="1" applyAlignment="1" applyProtection="1">
      <alignment horizontal="left" vertical="top" wrapText="1"/>
      <protection locked="0"/>
    </xf>
    <xf numFmtId="0" fontId="1" fillId="0" borderId="29" xfId="0" applyFont="1" applyFill="1" applyBorder="1" applyAlignment="1" applyProtection="1">
      <alignment horizontal="left" vertical="top" wrapText="1"/>
      <protection locked="0"/>
    </xf>
    <xf numFmtId="0" fontId="0" fillId="0" borderId="28" xfId="0" applyFont="1" applyFill="1" applyBorder="1" applyAlignment="1" applyProtection="1">
      <alignment horizontal="left" vertical="top" wrapText="1"/>
      <protection locked="0"/>
    </xf>
    <xf numFmtId="0" fontId="1" fillId="0" borderId="53" xfId="0" applyFont="1" applyFill="1" applyBorder="1" applyAlignment="1" applyProtection="1">
      <alignment horizontal="left" vertical="top" wrapText="1"/>
      <protection locked="0"/>
    </xf>
    <xf numFmtId="0" fontId="1" fillId="0" borderId="7" xfId="0" applyFont="1" applyFill="1" applyBorder="1" applyAlignment="1" applyProtection="1">
      <alignment horizontal="left" vertical="top" wrapText="1"/>
      <protection locked="0"/>
    </xf>
    <xf numFmtId="0" fontId="1" fillId="0" borderId="32" xfId="0" applyFont="1" applyFill="1" applyBorder="1" applyAlignment="1" applyProtection="1">
      <alignment horizontal="left" vertical="top" wrapText="1"/>
      <protection locked="0"/>
    </xf>
    <xf numFmtId="0" fontId="17" fillId="0" borderId="56" xfId="2" applyFont="1" applyFill="1" applyBorder="1" applyAlignment="1" applyProtection="1">
      <alignment horizontal="left" vertical="top" wrapText="1"/>
    </xf>
    <xf numFmtId="0" fontId="17" fillId="0" borderId="57" xfId="2" applyFont="1" applyFill="1" applyBorder="1" applyAlignment="1" applyProtection="1">
      <alignment horizontal="left" vertical="top" wrapText="1"/>
    </xf>
    <xf numFmtId="0" fontId="17" fillId="0" borderId="58" xfId="2" applyFont="1" applyFill="1" applyBorder="1" applyAlignment="1" applyProtection="1">
      <alignment horizontal="left" vertical="top" wrapText="1"/>
    </xf>
    <xf numFmtId="0" fontId="20" fillId="0" borderId="28" xfId="0" applyFont="1" applyFill="1" applyBorder="1" applyAlignment="1" applyProtection="1">
      <alignment horizontal="left" vertical="top" wrapText="1"/>
      <protection locked="0"/>
    </xf>
    <xf numFmtId="0" fontId="20" fillId="0" borderId="3" xfId="0" applyFont="1" applyFill="1" applyBorder="1" applyAlignment="1" applyProtection="1">
      <alignment horizontal="left" vertical="top" wrapText="1"/>
      <protection locked="0"/>
    </xf>
    <xf numFmtId="0" fontId="20" fillId="0" borderId="29" xfId="0" applyFont="1" applyFill="1" applyBorder="1" applyAlignment="1" applyProtection="1">
      <alignment horizontal="left" vertical="top" wrapText="1"/>
      <protection locked="0"/>
    </xf>
    <xf numFmtId="0" fontId="1" fillId="0" borderId="29" xfId="0" applyFont="1" applyFill="1" applyBorder="1" applyAlignment="1" applyProtection="1">
      <alignment horizontal="left" vertical="top"/>
      <protection locked="0"/>
    </xf>
    <xf numFmtId="0" fontId="17" fillId="0" borderId="51" xfId="2" applyFont="1" applyFill="1" applyBorder="1" applyAlignment="1" applyProtection="1">
      <alignment horizontal="left" vertical="top" wrapText="1"/>
    </xf>
    <xf numFmtId="0" fontId="17" fillId="0" borderId="52" xfId="2" applyFont="1" applyFill="1" applyBorder="1" applyAlignment="1" applyProtection="1">
      <alignment horizontal="left" vertical="top" wrapText="1"/>
    </xf>
    <xf numFmtId="0" fontId="17" fillId="0" borderId="27" xfId="2" applyFont="1" applyFill="1" applyBorder="1" applyAlignment="1" applyProtection="1">
      <alignment horizontal="left" vertical="top" wrapText="1"/>
    </xf>
    <xf numFmtId="0" fontId="19" fillId="0" borderId="28" xfId="0" applyFont="1" applyFill="1" applyBorder="1" applyAlignment="1" applyProtection="1">
      <alignment horizontal="left" vertical="top" wrapText="1"/>
      <protection locked="0"/>
    </xf>
    <xf numFmtId="0" fontId="19" fillId="0" borderId="3" xfId="0" applyFont="1" applyFill="1" applyBorder="1" applyAlignment="1" applyProtection="1">
      <alignment horizontal="left" vertical="top" wrapText="1"/>
      <protection locked="0"/>
    </xf>
    <xf numFmtId="0" fontId="19" fillId="0" borderId="29" xfId="0" applyFont="1" applyFill="1" applyBorder="1" applyAlignment="1" applyProtection="1">
      <alignment horizontal="left" vertical="top" wrapText="1"/>
      <protection locked="0"/>
    </xf>
    <xf numFmtId="0" fontId="1" fillId="0" borderId="3" xfId="0" applyFont="1" applyFill="1" applyBorder="1" applyAlignment="1" applyProtection="1">
      <alignment horizontal="left" vertical="top" wrapText="1"/>
    </xf>
    <xf numFmtId="0" fontId="1" fillId="0" borderId="29" xfId="0" applyFont="1" applyFill="1" applyBorder="1" applyAlignment="1" applyProtection="1">
      <alignment horizontal="left" vertical="top" wrapText="1"/>
    </xf>
    <xf numFmtId="0" fontId="10" fillId="0" borderId="51" xfId="0" applyFont="1" applyFill="1" applyBorder="1" applyAlignment="1" applyProtection="1">
      <alignment horizontal="left" vertical="top" wrapText="1"/>
    </xf>
    <xf numFmtId="0" fontId="10" fillId="0" borderId="52" xfId="0" applyFont="1" applyFill="1" applyBorder="1" applyAlignment="1" applyProtection="1">
      <alignment horizontal="left" vertical="top" wrapText="1"/>
    </xf>
    <xf numFmtId="0" fontId="10" fillId="0" borderId="27" xfId="0" applyFont="1" applyFill="1" applyBorder="1" applyAlignment="1" applyProtection="1">
      <alignment horizontal="left" vertical="top" wrapText="1"/>
    </xf>
    <xf numFmtId="0" fontId="0" fillId="0" borderId="51" xfId="0" applyFont="1" applyFill="1" applyBorder="1" applyAlignment="1" applyProtection="1">
      <alignment horizontal="left" vertical="top" wrapText="1"/>
    </xf>
    <xf numFmtId="0" fontId="1" fillId="0" borderId="52" xfId="0" applyFont="1" applyFill="1" applyBorder="1" applyAlignment="1" applyProtection="1">
      <alignment horizontal="left" vertical="top" wrapText="1"/>
    </xf>
    <xf numFmtId="0" fontId="1" fillId="0" borderId="27" xfId="0" applyFont="1" applyFill="1" applyBorder="1" applyAlignment="1" applyProtection="1">
      <alignment horizontal="left" vertical="top" wrapText="1"/>
    </xf>
    <xf numFmtId="0" fontId="14" fillId="0" borderId="53" xfId="7" applyFont="1" applyFill="1" applyBorder="1" applyAlignment="1" applyProtection="1">
      <alignment horizontal="left" vertical="top" wrapText="1"/>
    </xf>
    <xf numFmtId="0" fontId="14" fillId="0" borderId="7" xfId="7" applyFont="1" applyFill="1" applyBorder="1" applyAlignment="1" applyProtection="1">
      <alignment horizontal="left" vertical="top" wrapText="1"/>
    </xf>
    <xf numFmtId="0" fontId="10" fillId="0" borderId="28" xfId="0" applyFont="1" applyFill="1" applyBorder="1" applyAlignment="1" applyProtection="1">
      <alignment horizontal="left" vertical="top" wrapText="1"/>
    </xf>
    <xf numFmtId="0" fontId="10" fillId="0" borderId="3" xfId="0" applyFont="1" applyFill="1" applyBorder="1" applyAlignment="1" applyProtection="1">
      <alignment horizontal="left" vertical="top" wrapText="1"/>
    </xf>
    <xf numFmtId="0" fontId="10" fillId="0" borderId="29" xfId="0" applyFont="1" applyFill="1" applyBorder="1" applyAlignment="1" applyProtection="1">
      <alignment horizontal="left" vertical="top" wrapText="1"/>
    </xf>
    <xf numFmtId="0" fontId="9" fillId="0" borderId="57" xfId="2" applyNumberFormat="1" applyFont="1" applyFill="1" applyBorder="1" applyAlignment="1" applyProtection="1">
      <alignment horizontal="center" vertical="center"/>
      <protection locked="0"/>
    </xf>
    <xf numFmtId="0" fontId="9" fillId="0" borderId="58" xfId="2" applyNumberFormat="1" applyFont="1" applyFill="1" applyBorder="1" applyAlignment="1" applyProtection="1">
      <alignment horizontal="center" vertical="center"/>
      <protection locked="0"/>
    </xf>
    <xf numFmtId="0" fontId="0" fillId="0" borderId="38" xfId="0" applyBorder="1" applyAlignment="1">
      <alignment horizontal="left" wrapText="1"/>
    </xf>
    <xf numFmtId="0" fontId="0" fillId="0" borderId="39" xfId="0" applyBorder="1" applyAlignment="1">
      <alignment horizontal="left" wrapText="1"/>
    </xf>
    <xf numFmtId="0" fontId="0" fillId="0" borderId="5" xfId="0" applyBorder="1" applyAlignment="1">
      <alignment horizontal="left"/>
    </xf>
    <xf numFmtId="0" fontId="0" fillId="0" borderId="35" xfId="0" applyBorder="1" applyAlignment="1">
      <alignment horizontal="left"/>
    </xf>
    <xf numFmtId="0" fontId="0" fillId="0" borderId="42" xfId="0" applyBorder="1" applyAlignment="1">
      <alignment horizontal="center"/>
    </xf>
    <xf numFmtId="0" fontId="0" fillId="0" borderId="43" xfId="0" applyBorder="1" applyAlignment="1">
      <alignment horizontal="center"/>
    </xf>
    <xf numFmtId="0" fontId="9" fillId="0" borderId="56" xfId="2" applyNumberFormat="1" applyFont="1" applyFill="1" applyBorder="1" applyAlignment="1" applyProtection="1">
      <alignment horizontal="center" vertical="center"/>
      <protection locked="0"/>
    </xf>
    <xf numFmtId="0" fontId="14" fillId="0" borderId="54" xfId="7" applyFont="1" applyFill="1" applyBorder="1" applyAlignment="1" applyProtection="1">
      <alignment horizontal="left" vertical="top" wrapText="1"/>
    </xf>
    <xf numFmtId="0" fontId="14" fillId="0" borderId="55" xfId="7" applyFont="1" applyFill="1" applyBorder="1" applyAlignment="1" applyProtection="1">
      <alignment horizontal="left" vertical="top" wrapText="1"/>
    </xf>
    <xf numFmtId="0" fontId="47" fillId="0" borderId="28" xfId="0" applyFont="1" applyFill="1" applyBorder="1" applyAlignment="1" applyProtection="1">
      <alignment horizontal="center" vertical="top" wrapText="1"/>
      <protection locked="0"/>
    </xf>
    <xf numFmtId="0" fontId="47" fillId="0" borderId="3" xfId="0" applyFont="1" applyFill="1" applyBorder="1" applyAlignment="1" applyProtection="1">
      <alignment horizontal="center" vertical="top" wrapText="1"/>
      <protection locked="0"/>
    </xf>
    <xf numFmtId="0" fontId="47" fillId="0" borderId="29" xfId="0" applyFont="1" applyFill="1" applyBorder="1" applyAlignment="1" applyProtection="1">
      <alignment horizontal="center" vertical="top" wrapText="1"/>
      <protection locked="0"/>
    </xf>
    <xf numFmtId="0" fontId="50" fillId="3" borderId="56" xfId="4" applyFont="1" applyBorder="1" applyAlignment="1">
      <alignment horizontal="center" vertical="center"/>
    </xf>
    <xf numFmtId="0" fontId="50" fillId="3" borderId="57" xfId="4" applyFont="1" applyBorder="1" applyAlignment="1">
      <alignment horizontal="center" vertical="center"/>
    </xf>
    <xf numFmtId="0" fontId="50" fillId="3" borderId="58" xfId="4" applyFont="1" applyBorder="1" applyAlignment="1">
      <alignment horizontal="center" vertical="center"/>
    </xf>
    <xf numFmtId="0" fontId="0" fillId="0" borderId="92" xfId="0" applyFill="1" applyBorder="1" applyAlignment="1" applyProtection="1">
      <alignment vertical="top" wrapText="1"/>
    </xf>
    <xf numFmtId="0" fontId="0" fillId="0" borderId="93" xfId="0" applyFill="1" applyBorder="1" applyAlignment="1">
      <alignment vertical="top" wrapText="1"/>
    </xf>
    <xf numFmtId="0" fontId="53" fillId="0" borderId="94" xfId="3" applyFont="1" applyFill="1" applyBorder="1" applyAlignment="1" applyProtection="1">
      <alignment vertical="top" wrapText="1"/>
    </xf>
    <xf numFmtId="0" fontId="53" fillId="0" borderId="95" xfId="3" applyFont="1" applyFill="1" applyBorder="1" applyAlignment="1" applyProtection="1">
      <alignment vertical="top" wrapText="1"/>
    </xf>
    <xf numFmtId="0" fontId="53" fillId="0" borderId="80" xfId="3" applyFont="1" applyFill="1" applyBorder="1" applyAlignment="1" applyProtection="1">
      <alignment vertical="top" wrapText="1"/>
    </xf>
    <xf numFmtId="0" fontId="53" fillId="0" borderId="2" xfId="3" applyFont="1" applyFill="1" applyBorder="1" applyAlignment="1" applyProtection="1">
      <alignment vertical="top" wrapText="1"/>
    </xf>
    <xf numFmtId="0" fontId="53" fillId="0" borderId="81" xfId="3" applyFont="1" applyFill="1" applyBorder="1" applyAlignment="1" applyProtection="1">
      <alignment vertical="top" wrapText="1"/>
    </xf>
    <xf numFmtId="0" fontId="53" fillId="0" borderId="75" xfId="3" applyFont="1" applyFill="1" applyBorder="1" applyAlignment="1" applyProtection="1">
      <alignment vertical="top" wrapText="1"/>
    </xf>
    <xf numFmtId="0" fontId="51" fillId="0" borderId="56" xfId="2" applyFont="1" applyFill="1" applyBorder="1" applyAlignment="1" applyProtection="1">
      <alignment horizontal="center" vertical="center" wrapText="1"/>
    </xf>
    <xf numFmtId="0" fontId="51" fillId="0" borderId="83" xfId="2" applyFont="1" applyFill="1" applyBorder="1" applyAlignment="1" applyProtection="1">
      <alignment horizontal="center" vertical="center" wrapText="1"/>
    </xf>
    <xf numFmtId="0" fontId="9" fillId="0" borderId="51" xfId="2" applyFont="1" applyFill="1" applyBorder="1" applyAlignment="1" applyProtection="1">
      <alignment horizontal="center" vertical="top" wrapText="1"/>
    </xf>
    <xf numFmtId="0" fontId="9" fillId="0" borderId="52" xfId="2" applyFont="1" applyFill="1" applyBorder="1" applyAlignment="1" applyProtection="1">
      <alignment horizontal="center" vertical="top" wrapText="1"/>
    </xf>
    <xf numFmtId="0" fontId="9" fillId="0" borderId="27" xfId="2" applyFont="1" applyFill="1" applyBorder="1" applyAlignment="1" applyProtection="1">
      <alignment horizontal="center" vertical="top" wrapText="1"/>
    </xf>
    <xf numFmtId="0" fontId="2" fillId="46" borderId="63" xfId="2" applyFill="1" applyBorder="1" applyAlignment="1" applyProtection="1">
      <alignment vertical="top" wrapText="1"/>
      <protection locked="0"/>
    </xf>
    <xf numFmtId="0" fontId="2" fillId="46" borderId="63" xfId="2" applyFill="1" applyBorder="1" applyProtection="1">
      <protection locked="0"/>
    </xf>
    <xf numFmtId="43" fontId="1" fillId="0" borderId="5" xfId="0" applyNumberFormat="1" applyFont="1" applyFill="1" applyBorder="1" applyAlignment="1">
      <alignment vertical="top" wrapText="1"/>
    </xf>
    <xf numFmtId="0" fontId="1" fillId="0" borderId="5" xfId="0" applyNumberFormat="1" applyFont="1" applyFill="1" applyBorder="1" applyAlignment="1">
      <alignment horizontal="center" vertical="top" wrapText="1"/>
    </xf>
    <xf numFmtId="1" fontId="1" fillId="0" borderId="5" xfId="0" applyNumberFormat="1" applyFont="1" applyFill="1" applyBorder="1" applyAlignment="1">
      <alignment horizontal="right" vertical="top" wrapText="1"/>
    </xf>
    <xf numFmtId="0" fontId="1" fillId="0" borderId="5" xfId="0" applyFont="1" applyFill="1" applyBorder="1" applyAlignment="1" applyProtection="1">
      <alignment vertical="top" wrapText="1"/>
      <protection locked="0"/>
    </xf>
    <xf numFmtId="0" fontId="1" fillId="0" borderId="5" xfId="0" applyFont="1" applyFill="1" applyBorder="1" applyProtection="1">
      <protection locked="0"/>
    </xf>
    <xf numFmtId="0" fontId="0" fillId="0" borderId="5" xfId="0" applyFont="1" applyFill="1" applyBorder="1" applyAlignment="1" applyProtection="1">
      <alignment vertical="top" wrapText="1"/>
      <protection locked="0"/>
    </xf>
  </cellXfs>
  <cellStyles count="107">
    <cellStyle name="20% - Accent3" xfId="5" builtinId="38"/>
    <cellStyle name="40% - Accent3" xfId="6" builtinId="39"/>
    <cellStyle name="40% - Accent6" xfId="7" builtinId="51"/>
    <cellStyle name="Accent1 - 20%" xfId="8" xr:uid="{00000000-0005-0000-0000-000003000000}"/>
    <cellStyle name="Accent1 - 40%" xfId="9" xr:uid="{00000000-0005-0000-0000-000004000000}"/>
    <cellStyle name="Accent1 - 60%" xfId="10" xr:uid="{00000000-0005-0000-0000-000005000000}"/>
    <cellStyle name="Accent1 2" xfId="11" xr:uid="{00000000-0005-0000-0000-000006000000}"/>
    <cellStyle name="Accent1 3" xfId="12" xr:uid="{00000000-0005-0000-0000-000007000000}"/>
    <cellStyle name="Accent1 4" xfId="13" xr:uid="{00000000-0005-0000-0000-000008000000}"/>
    <cellStyle name="Accent2 - 20%" xfId="14" xr:uid="{00000000-0005-0000-0000-000009000000}"/>
    <cellStyle name="Accent2 - 40%" xfId="15" xr:uid="{00000000-0005-0000-0000-00000A000000}"/>
    <cellStyle name="Accent2 - 60%" xfId="16" xr:uid="{00000000-0005-0000-0000-00000B000000}"/>
    <cellStyle name="Accent2 2" xfId="17" xr:uid="{00000000-0005-0000-0000-00000C000000}"/>
    <cellStyle name="Accent2 3" xfId="18" xr:uid="{00000000-0005-0000-0000-00000D000000}"/>
    <cellStyle name="Accent2 4" xfId="19" xr:uid="{00000000-0005-0000-0000-00000E000000}"/>
    <cellStyle name="Accent3 - 20%" xfId="20" xr:uid="{00000000-0005-0000-0000-00000F000000}"/>
    <cellStyle name="Accent3 - 40%" xfId="21" xr:uid="{00000000-0005-0000-0000-000010000000}"/>
    <cellStyle name="Accent3 - 60%" xfId="22" xr:uid="{00000000-0005-0000-0000-000011000000}"/>
    <cellStyle name="Accent3 2" xfId="23" xr:uid="{00000000-0005-0000-0000-000012000000}"/>
    <cellStyle name="Accent3 3" xfId="24" xr:uid="{00000000-0005-0000-0000-000013000000}"/>
    <cellStyle name="Accent3 4" xfId="25" xr:uid="{00000000-0005-0000-0000-000014000000}"/>
    <cellStyle name="Accent4 - 20%" xfId="26" xr:uid="{00000000-0005-0000-0000-000015000000}"/>
    <cellStyle name="Accent4 - 40%" xfId="27" xr:uid="{00000000-0005-0000-0000-000016000000}"/>
    <cellStyle name="Accent4 - 60%" xfId="28" xr:uid="{00000000-0005-0000-0000-000017000000}"/>
    <cellStyle name="Accent4 2" xfId="29" xr:uid="{00000000-0005-0000-0000-000018000000}"/>
    <cellStyle name="Accent4 3" xfId="30" xr:uid="{00000000-0005-0000-0000-000019000000}"/>
    <cellStyle name="Accent4 4" xfId="31" xr:uid="{00000000-0005-0000-0000-00001A000000}"/>
    <cellStyle name="Accent5 - 20%" xfId="32" xr:uid="{00000000-0005-0000-0000-00001B000000}"/>
    <cellStyle name="Accent5 - 40%" xfId="33" xr:uid="{00000000-0005-0000-0000-00001C000000}"/>
    <cellStyle name="Accent5 - 60%" xfId="34" xr:uid="{00000000-0005-0000-0000-00001D000000}"/>
    <cellStyle name="Accent5 2" xfId="35" xr:uid="{00000000-0005-0000-0000-00001E000000}"/>
    <cellStyle name="Accent5 3" xfId="36" xr:uid="{00000000-0005-0000-0000-00001F000000}"/>
    <cellStyle name="Accent5 4" xfId="37" xr:uid="{00000000-0005-0000-0000-000020000000}"/>
    <cellStyle name="Accent6 - 20%" xfId="38" xr:uid="{00000000-0005-0000-0000-000021000000}"/>
    <cellStyle name="Accent6 - 40%" xfId="39" xr:uid="{00000000-0005-0000-0000-000022000000}"/>
    <cellStyle name="Accent6 - 60%" xfId="40" xr:uid="{00000000-0005-0000-0000-000023000000}"/>
    <cellStyle name="Accent6 2" xfId="41" xr:uid="{00000000-0005-0000-0000-000024000000}"/>
    <cellStyle name="Accent6 3" xfId="42" xr:uid="{00000000-0005-0000-0000-000025000000}"/>
    <cellStyle name="Accent6 4" xfId="43" xr:uid="{00000000-0005-0000-0000-000026000000}"/>
    <cellStyle name="Bad 2" xfId="44" xr:uid="{00000000-0005-0000-0000-000027000000}"/>
    <cellStyle name="Calculation" xfId="4" builtinId="22"/>
    <cellStyle name="Calculation 2" xfId="45" xr:uid="{00000000-0005-0000-0000-000029000000}"/>
    <cellStyle name="Check Cell 2" xfId="46" xr:uid="{00000000-0005-0000-0000-00002A000000}"/>
    <cellStyle name="Comma" xfId="1" builtinId="3"/>
    <cellStyle name="Comma 2" xfId="47" xr:uid="{00000000-0005-0000-0000-00002C000000}"/>
    <cellStyle name="Emphasis 1" xfId="48" xr:uid="{00000000-0005-0000-0000-00002D000000}"/>
    <cellStyle name="Emphasis 2" xfId="49" xr:uid="{00000000-0005-0000-0000-00002E000000}"/>
    <cellStyle name="Emphasis 3" xfId="50" xr:uid="{00000000-0005-0000-0000-00002F000000}"/>
    <cellStyle name="Good" xfId="2" builtinId="26"/>
    <cellStyle name="Good 2" xfId="51" xr:uid="{00000000-0005-0000-0000-000031000000}"/>
    <cellStyle name="Heading 1 2" xfId="52" xr:uid="{00000000-0005-0000-0000-000032000000}"/>
    <cellStyle name="Heading 2 2" xfId="53" xr:uid="{00000000-0005-0000-0000-000033000000}"/>
    <cellStyle name="Heading 3 2" xfId="54" xr:uid="{00000000-0005-0000-0000-000034000000}"/>
    <cellStyle name="Heading 4 2" xfId="55" xr:uid="{00000000-0005-0000-0000-000035000000}"/>
    <cellStyle name="Input 2" xfId="56" xr:uid="{00000000-0005-0000-0000-000036000000}"/>
    <cellStyle name="Linked Cell 2" xfId="57" xr:uid="{00000000-0005-0000-0000-000037000000}"/>
    <cellStyle name="Neutral" xfId="105" builtinId="28"/>
    <cellStyle name="Neutral 2" xfId="58" xr:uid="{00000000-0005-0000-0000-000039000000}"/>
    <cellStyle name="Normal" xfId="0" builtinId="0"/>
    <cellStyle name="Normal 2" xfId="59" xr:uid="{00000000-0005-0000-0000-00003B000000}"/>
    <cellStyle name="Normal 3" xfId="60" xr:uid="{00000000-0005-0000-0000-00003C000000}"/>
    <cellStyle name="Normal 4" xfId="106" xr:uid="{00000000-0005-0000-0000-00003D000000}"/>
    <cellStyle name="Note 2" xfId="61" xr:uid="{00000000-0005-0000-0000-00003E000000}"/>
    <cellStyle name="Output" xfId="3" builtinId="21"/>
    <cellStyle name="Output 2" xfId="62" xr:uid="{00000000-0005-0000-0000-000040000000}"/>
    <cellStyle name="SAPBEXaggData" xfId="63" xr:uid="{00000000-0005-0000-0000-000041000000}"/>
    <cellStyle name="SAPBEXaggDataEmph" xfId="64" xr:uid="{00000000-0005-0000-0000-000042000000}"/>
    <cellStyle name="SAPBEXaggItem" xfId="65" xr:uid="{00000000-0005-0000-0000-000043000000}"/>
    <cellStyle name="SAPBEXaggItemX" xfId="66" xr:uid="{00000000-0005-0000-0000-000044000000}"/>
    <cellStyle name="SAPBEXchaText" xfId="67" xr:uid="{00000000-0005-0000-0000-000045000000}"/>
    <cellStyle name="SAPBEXexcBad7" xfId="68" xr:uid="{00000000-0005-0000-0000-000046000000}"/>
    <cellStyle name="SAPBEXexcBad8" xfId="69" xr:uid="{00000000-0005-0000-0000-000047000000}"/>
    <cellStyle name="SAPBEXexcBad9" xfId="70" xr:uid="{00000000-0005-0000-0000-000048000000}"/>
    <cellStyle name="SAPBEXexcCritical4" xfId="71" xr:uid="{00000000-0005-0000-0000-000049000000}"/>
    <cellStyle name="SAPBEXexcCritical5" xfId="72" xr:uid="{00000000-0005-0000-0000-00004A000000}"/>
    <cellStyle name="SAPBEXexcCritical6" xfId="73" xr:uid="{00000000-0005-0000-0000-00004B000000}"/>
    <cellStyle name="SAPBEXexcGood1" xfId="74" xr:uid="{00000000-0005-0000-0000-00004C000000}"/>
    <cellStyle name="SAPBEXexcGood2" xfId="75" xr:uid="{00000000-0005-0000-0000-00004D000000}"/>
    <cellStyle name="SAPBEXexcGood3" xfId="76" xr:uid="{00000000-0005-0000-0000-00004E000000}"/>
    <cellStyle name="SAPBEXfilterDrill" xfId="77" xr:uid="{00000000-0005-0000-0000-00004F000000}"/>
    <cellStyle name="SAPBEXfilterItem" xfId="78" xr:uid="{00000000-0005-0000-0000-000050000000}"/>
    <cellStyle name="SAPBEXfilterText" xfId="79" xr:uid="{00000000-0005-0000-0000-000051000000}"/>
    <cellStyle name="SAPBEXformats" xfId="80" xr:uid="{00000000-0005-0000-0000-000052000000}"/>
    <cellStyle name="SAPBEXheaderItem" xfId="81" xr:uid="{00000000-0005-0000-0000-000053000000}"/>
    <cellStyle name="SAPBEXheaderText" xfId="82" xr:uid="{00000000-0005-0000-0000-000054000000}"/>
    <cellStyle name="SAPBEXHLevel0" xfId="83" xr:uid="{00000000-0005-0000-0000-000055000000}"/>
    <cellStyle name="SAPBEXHLevel0X" xfId="84" xr:uid="{00000000-0005-0000-0000-000056000000}"/>
    <cellStyle name="SAPBEXHLevel1" xfId="85" xr:uid="{00000000-0005-0000-0000-000057000000}"/>
    <cellStyle name="SAPBEXHLevel1X" xfId="86" xr:uid="{00000000-0005-0000-0000-000058000000}"/>
    <cellStyle name="SAPBEXHLevel2" xfId="87" xr:uid="{00000000-0005-0000-0000-000059000000}"/>
    <cellStyle name="SAPBEXHLevel2X" xfId="88" xr:uid="{00000000-0005-0000-0000-00005A000000}"/>
    <cellStyle name="SAPBEXHLevel3" xfId="89" xr:uid="{00000000-0005-0000-0000-00005B000000}"/>
    <cellStyle name="SAPBEXHLevel3X" xfId="90" xr:uid="{00000000-0005-0000-0000-00005C000000}"/>
    <cellStyle name="SAPBEXinputData" xfId="91" xr:uid="{00000000-0005-0000-0000-00005D000000}"/>
    <cellStyle name="SAPBEXresData" xfId="92" xr:uid="{00000000-0005-0000-0000-00005E000000}"/>
    <cellStyle name="SAPBEXresDataEmph" xfId="93" xr:uid="{00000000-0005-0000-0000-00005F000000}"/>
    <cellStyle name="SAPBEXresItem" xfId="94" xr:uid="{00000000-0005-0000-0000-000060000000}"/>
    <cellStyle name="SAPBEXresItemX" xfId="95" xr:uid="{00000000-0005-0000-0000-000061000000}"/>
    <cellStyle name="SAPBEXstdData" xfId="96" xr:uid="{00000000-0005-0000-0000-000062000000}"/>
    <cellStyle name="SAPBEXstdDataEmph" xfId="97" xr:uid="{00000000-0005-0000-0000-000063000000}"/>
    <cellStyle name="SAPBEXstdItem" xfId="98" xr:uid="{00000000-0005-0000-0000-000064000000}"/>
    <cellStyle name="SAPBEXstdItemX" xfId="99" xr:uid="{00000000-0005-0000-0000-000065000000}"/>
    <cellStyle name="SAPBEXtitle" xfId="100" xr:uid="{00000000-0005-0000-0000-000066000000}"/>
    <cellStyle name="SAPBEXundefined" xfId="101" xr:uid="{00000000-0005-0000-0000-000067000000}"/>
    <cellStyle name="Sheet Title" xfId="102" xr:uid="{00000000-0005-0000-0000-000068000000}"/>
    <cellStyle name="Total 2" xfId="103" xr:uid="{00000000-0005-0000-0000-000069000000}"/>
    <cellStyle name="Warning Text 2" xfId="104" xr:uid="{00000000-0005-0000-0000-00006A000000}"/>
  </cellStyles>
  <dxfs count="0"/>
  <tableStyles count="0" defaultTableStyle="TableStyleMedium2" defaultPivotStyle="PivotStyleLight16"/>
  <colors>
    <mruColors>
      <color rgb="FFFFFF99"/>
      <color rgb="FFF2CF3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28</xdr:row>
      <xdr:rowOff>0</xdr:rowOff>
    </xdr:from>
    <xdr:to>
      <xdr:col>0</xdr:col>
      <xdr:colOff>5639289</xdr:colOff>
      <xdr:row>62</xdr:row>
      <xdr:rowOff>137711</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0" y="6621780"/>
          <a:ext cx="5639289" cy="6355631"/>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Qian Cheng" id="{ACAA0BFD-5BC8-493B-893D-E3E7F0C165C3}" userId="S::qian.cheng@un.org::20380db9-686f-4b4f-a120-ae1ae10cdaa3"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158" dT="2021-01-13T16:21:17.54" personId="{ACAA0BFD-5BC8-493B-893D-E3E7F0C165C3}" id="{DA8DF02F-85CB-4435-A347-A627F29F5D99}">
    <text>For Administrative agent only, should be 1% of total programme direct cost and mapped to "operating expenses" object class</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A43"/>
  <sheetViews>
    <sheetView view="pageLayout" topLeftCell="A14" zoomScaleNormal="100" workbookViewId="0">
      <selection activeCell="A19" sqref="A19"/>
    </sheetView>
  </sheetViews>
  <sheetFormatPr defaultRowHeight="14.5" x14ac:dyDescent="0.35"/>
  <cols>
    <col min="1" max="1" width="115" customWidth="1"/>
  </cols>
  <sheetData>
    <row r="1" spans="1:1" x14ac:dyDescent="0.35">
      <c r="A1" s="356" t="s">
        <v>0</v>
      </c>
    </row>
    <row r="2" spans="1:1" x14ac:dyDescent="0.35">
      <c r="A2" s="357" t="s">
        <v>60</v>
      </c>
    </row>
    <row r="3" spans="1:1" x14ac:dyDescent="0.35">
      <c r="A3" s="357" t="s">
        <v>30</v>
      </c>
    </row>
    <row r="4" spans="1:1" x14ac:dyDescent="0.35">
      <c r="A4" s="357" t="s">
        <v>88</v>
      </c>
    </row>
    <row r="5" spans="1:1" x14ac:dyDescent="0.35">
      <c r="A5" s="357" t="s">
        <v>61</v>
      </c>
    </row>
    <row r="6" spans="1:1" x14ac:dyDescent="0.35">
      <c r="A6" s="357" t="s">
        <v>87</v>
      </c>
    </row>
    <row r="7" spans="1:1" ht="29" x14ac:dyDescent="0.35">
      <c r="A7" s="357" t="s">
        <v>91</v>
      </c>
    </row>
    <row r="8" spans="1:1" x14ac:dyDescent="0.35">
      <c r="A8" s="357"/>
    </row>
    <row r="9" spans="1:1" x14ac:dyDescent="0.35">
      <c r="A9" s="356" t="s">
        <v>62</v>
      </c>
    </row>
    <row r="10" spans="1:1" ht="32.4" customHeight="1" x14ac:dyDescent="0.35">
      <c r="A10" s="357" t="s">
        <v>108</v>
      </c>
    </row>
    <row r="11" spans="1:1" x14ac:dyDescent="0.35">
      <c r="A11" s="357" t="s">
        <v>92</v>
      </c>
    </row>
    <row r="12" spans="1:1" ht="29" x14ac:dyDescent="0.35">
      <c r="A12" s="357" t="s">
        <v>93</v>
      </c>
    </row>
    <row r="13" spans="1:1" x14ac:dyDescent="0.35">
      <c r="A13" s="357" t="s">
        <v>94</v>
      </c>
    </row>
    <row r="14" spans="1:1" ht="29" x14ac:dyDescent="0.35">
      <c r="A14" s="357" t="s">
        <v>100</v>
      </c>
    </row>
    <row r="15" spans="1:1" ht="43.5" x14ac:dyDescent="0.35">
      <c r="A15" s="357" t="s">
        <v>95</v>
      </c>
    </row>
    <row r="16" spans="1:1" ht="29" x14ac:dyDescent="0.35">
      <c r="A16" s="357" t="s">
        <v>96</v>
      </c>
    </row>
    <row r="17" spans="1:1" ht="61.25" customHeight="1" x14ac:dyDescent="0.35">
      <c r="A17" s="357" t="s">
        <v>101</v>
      </c>
    </row>
    <row r="18" spans="1:1" ht="36" customHeight="1" x14ac:dyDescent="0.35">
      <c r="A18" s="357" t="s">
        <v>97</v>
      </c>
    </row>
    <row r="19" spans="1:1" ht="19.75" customHeight="1" x14ac:dyDescent="0.35">
      <c r="A19" s="357" t="s">
        <v>109</v>
      </c>
    </row>
    <row r="20" spans="1:1" x14ac:dyDescent="0.35">
      <c r="A20" s="357"/>
    </row>
    <row r="21" spans="1:1" x14ac:dyDescent="0.35">
      <c r="A21" s="356" t="s">
        <v>63</v>
      </c>
    </row>
    <row r="22" spans="1:1" ht="31.75" customHeight="1" x14ac:dyDescent="0.35">
      <c r="A22" s="357" t="s">
        <v>102</v>
      </c>
    </row>
    <row r="23" spans="1:1" ht="65.400000000000006" customHeight="1" x14ac:dyDescent="0.35">
      <c r="A23" s="357" t="s">
        <v>103</v>
      </c>
    </row>
    <row r="24" spans="1:1" ht="58.25" customHeight="1" x14ac:dyDescent="0.35">
      <c r="A24" s="357" t="s">
        <v>104</v>
      </c>
    </row>
    <row r="25" spans="1:1" ht="29" x14ac:dyDescent="0.35">
      <c r="A25" s="357" t="s">
        <v>105</v>
      </c>
    </row>
    <row r="26" spans="1:1" x14ac:dyDescent="0.35">
      <c r="A26" s="357" t="s">
        <v>106</v>
      </c>
    </row>
    <row r="27" spans="1:1" x14ac:dyDescent="0.35">
      <c r="A27" s="357" t="s">
        <v>107</v>
      </c>
    </row>
    <row r="28" spans="1:1" x14ac:dyDescent="0.35">
      <c r="A28" s="358"/>
    </row>
    <row r="29" spans="1:1" x14ac:dyDescent="0.35">
      <c r="A29" s="358"/>
    </row>
    <row r="30" spans="1:1" x14ac:dyDescent="0.35">
      <c r="A30" s="358"/>
    </row>
    <row r="31" spans="1:1" x14ac:dyDescent="0.35">
      <c r="A31" s="358"/>
    </row>
    <row r="32" spans="1:1" x14ac:dyDescent="0.35">
      <c r="A32" s="358"/>
    </row>
    <row r="33" spans="1:1" x14ac:dyDescent="0.35">
      <c r="A33" s="358"/>
    </row>
    <row r="34" spans="1:1" x14ac:dyDescent="0.35">
      <c r="A34" s="358"/>
    </row>
    <row r="35" spans="1:1" x14ac:dyDescent="0.35">
      <c r="A35" s="358"/>
    </row>
    <row r="36" spans="1:1" x14ac:dyDescent="0.35">
      <c r="A36" s="358"/>
    </row>
    <row r="37" spans="1:1" x14ac:dyDescent="0.35">
      <c r="A37" s="358"/>
    </row>
    <row r="38" spans="1:1" x14ac:dyDescent="0.35">
      <c r="A38" s="358"/>
    </row>
    <row r="39" spans="1:1" x14ac:dyDescent="0.35">
      <c r="A39" s="358"/>
    </row>
    <row r="40" spans="1:1" x14ac:dyDescent="0.35">
      <c r="A40" s="358"/>
    </row>
    <row r="41" spans="1:1" x14ac:dyDescent="0.35">
      <c r="A41" s="358"/>
    </row>
    <row r="42" spans="1:1" x14ac:dyDescent="0.35">
      <c r="A42" s="358"/>
    </row>
    <row r="43" spans="1:1" x14ac:dyDescent="0.35">
      <c r="A43" s="358"/>
    </row>
  </sheetData>
  <pageMargins left="0.7" right="0.7" top="0.75" bottom="0.75" header="0.3" footer="0.3"/>
  <pageSetup orientation="portrait" r:id="rId1"/>
  <headerFooter>
    <oddHeader>&amp;C&amp;"-,Bold"HSU guidance on the template for Programme Proposal budget</oddHead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S221"/>
  <sheetViews>
    <sheetView topLeftCell="G1" zoomScale="85" zoomScaleNormal="85" workbookViewId="0">
      <pane ySplit="9" topLeftCell="A188" activePane="bottomLeft" state="frozen"/>
      <selection pane="bottomLeft" activeCell="K182" sqref="K182"/>
    </sheetView>
  </sheetViews>
  <sheetFormatPr defaultColWidth="8.90625" defaultRowHeight="14.5" x14ac:dyDescent="0.35"/>
  <cols>
    <col min="1" max="1" width="2.90625" style="4" customWidth="1"/>
    <col min="2" max="2" width="22.90625" style="3" customWidth="1"/>
    <col min="3" max="3" width="17" style="3" customWidth="1"/>
    <col min="4" max="5" width="6" style="3" customWidth="1"/>
    <col min="6" max="6" width="5.1796875" style="3" customWidth="1"/>
    <col min="7" max="7" width="10.36328125" style="10" customWidth="1"/>
    <col min="8" max="8" width="10.6328125" style="71" customWidth="1"/>
    <col min="9" max="9" width="11.1796875" style="88" customWidth="1"/>
    <col min="10" max="10" width="11.1796875" style="10" customWidth="1"/>
    <col min="11" max="11" width="16.54296875" style="3" customWidth="1"/>
    <col min="12" max="12" width="15.90625" style="3" customWidth="1"/>
    <col min="13" max="13" width="15.6328125" style="3" customWidth="1"/>
    <col min="14" max="14" width="17.54296875" style="3" customWidth="1"/>
    <col min="15" max="15" width="35.453125" style="3" customWidth="1"/>
    <col min="16" max="16" width="19.1796875" style="3" customWidth="1"/>
    <col min="17" max="17" width="20" style="3" customWidth="1"/>
    <col min="18" max="18" width="17.453125" style="4" customWidth="1"/>
    <col min="19" max="19" width="10" style="4" bestFit="1" customWidth="1"/>
    <col min="20" max="16384" width="8.90625" style="4"/>
  </cols>
  <sheetData>
    <row r="1" spans="2:17" x14ac:dyDescent="0.35">
      <c r="B1" s="309" t="s">
        <v>50</v>
      </c>
      <c r="C1" s="499"/>
      <c r="D1" s="499"/>
      <c r="E1" s="499"/>
      <c r="F1" s="499"/>
      <c r="G1" s="499"/>
      <c r="H1" s="499"/>
      <c r="I1" s="500"/>
    </row>
    <row r="2" spans="2:17" ht="19.75" customHeight="1" x14ac:dyDescent="0.35">
      <c r="B2" s="310" t="s">
        <v>84</v>
      </c>
      <c r="C2" s="501"/>
      <c r="D2" s="501"/>
      <c r="E2" s="501"/>
      <c r="F2" s="501"/>
      <c r="G2" s="501"/>
      <c r="H2" s="501"/>
      <c r="I2" s="502"/>
    </row>
    <row r="3" spans="2:17" ht="29" x14ac:dyDescent="0.35">
      <c r="B3" s="310" t="s">
        <v>41</v>
      </c>
      <c r="C3" s="501"/>
      <c r="D3" s="501"/>
      <c r="E3" s="501"/>
      <c r="F3" s="501"/>
      <c r="G3" s="501"/>
      <c r="H3" s="501"/>
      <c r="I3" s="502"/>
    </row>
    <row r="4" spans="2:17" x14ac:dyDescent="0.35">
      <c r="B4" s="311" t="s">
        <v>51</v>
      </c>
      <c r="C4" s="501"/>
      <c r="D4" s="501"/>
      <c r="E4" s="501"/>
      <c r="F4" s="501"/>
      <c r="G4" s="501"/>
      <c r="H4" s="501"/>
      <c r="I4" s="502"/>
    </row>
    <row r="5" spans="2:17" ht="15" thickBot="1" x14ac:dyDescent="0.4">
      <c r="B5" s="312" t="s">
        <v>52</v>
      </c>
      <c r="C5" s="503"/>
      <c r="D5" s="503"/>
      <c r="E5" s="503"/>
      <c r="F5" s="503"/>
      <c r="G5" s="503"/>
      <c r="H5" s="503"/>
      <c r="I5" s="504"/>
    </row>
    <row r="6" spans="2:17" x14ac:dyDescent="0.35">
      <c r="C6" s="2"/>
    </row>
    <row r="7" spans="2:17" ht="19" thickBot="1" x14ac:dyDescent="0.5">
      <c r="B7" s="5" t="s">
        <v>1</v>
      </c>
      <c r="C7" s="5"/>
      <c r="D7" s="5"/>
      <c r="E7" s="5"/>
      <c r="F7" s="5"/>
      <c r="G7" s="58"/>
      <c r="H7" s="72"/>
      <c r="I7" s="89"/>
      <c r="J7" s="58"/>
      <c r="K7" s="1"/>
    </row>
    <row r="8" spans="2:17" ht="15" thickBot="1" x14ac:dyDescent="0.4">
      <c r="G8" s="505" t="s">
        <v>64</v>
      </c>
      <c r="H8" s="497"/>
      <c r="I8" s="497"/>
      <c r="J8" s="498"/>
      <c r="K8" s="497" t="s">
        <v>65</v>
      </c>
      <c r="L8" s="497"/>
      <c r="M8" s="497"/>
      <c r="N8" s="498"/>
    </row>
    <row r="9" spans="2:17" ht="29.5" thickBot="1" x14ac:dyDescent="0.4">
      <c r="B9" s="400" t="s">
        <v>53</v>
      </c>
      <c r="C9" s="401"/>
      <c r="D9" s="401"/>
      <c r="E9" s="401"/>
      <c r="F9" s="402"/>
      <c r="G9" s="134" t="s">
        <v>2</v>
      </c>
      <c r="H9" s="135" t="s">
        <v>3</v>
      </c>
      <c r="I9" s="316" t="s">
        <v>4</v>
      </c>
      <c r="J9" s="136" t="s">
        <v>66</v>
      </c>
      <c r="K9" s="137" t="s">
        <v>6</v>
      </c>
      <c r="L9" s="138" t="s">
        <v>7</v>
      </c>
      <c r="M9" s="138" t="s">
        <v>8</v>
      </c>
      <c r="N9" s="139" t="s">
        <v>66</v>
      </c>
      <c r="O9" s="359" t="s">
        <v>54</v>
      </c>
      <c r="P9" s="359" t="s">
        <v>90</v>
      </c>
      <c r="Q9" s="359" t="s">
        <v>9</v>
      </c>
    </row>
    <row r="10" spans="2:17" ht="30" customHeight="1" x14ac:dyDescent="0.35">
      <c r="B10" s="403" t="s">
        <v>110</v>
      </c>
      <c r="C10" s="424"/>
      <c r="D10" s="424"/>
      <c r="E10" s="424"/>
      <c r="F10" s="424"/>
      <c r="G10" s="424"/>
      <c r="H10" s="424"/>
      <c r="I10" s="424"/>
      <c r="J10" s="424"/>
      <c r="K10" s="133"/>
      <c r="L10" s="133"/>
      <c r="M10" s="133"/>
      <c r="N10" s="133"/>
      <c r="O10" s="133"/>
      <c r="P10" s="133"/>
      <c r="Q10" s="133"/>
    </row>
    <row r="11" spans="2:17" ht="36" customHeight="1" thickBot="1" x14ac:dyDescent="0.4">
      <c r="B11" s="506" t="s">
        <v>111</v>
      </c>
      <c r="C11" s="507"/>
      <c r="D11" s="507"/>
      <c r="E11" s="507"/>
      <c r="F11" s="507"/>
      <c r="G11" s="507"/>
      <c r="H11" s="507"/>
      <c r="I11" s="507"/>
      <c r="J11" s="507"/>
      <c r="K11" s="142"/>
      <c r="L11" s="142"/>
      <c r="M11" s="142"/>
      <c r="N11" s="142"/>
      <c r="O11" s="141"/>
      <c r="P11" s="141"/>
      <c r="Q11" s="141"/>
    </row>
    <row r="12" spans="2:17" ht="178.75" customHeight="1" x14ac:dyDescent="0.35">
      <c r="B12" s="403" t="s">
        <v>147</v>
      </c>
      <c r="C12" s="404"/>
      <c r="D12" s="404"/>
      <c r="E12" s="404"/>
      <c r="F12" s="405"/>
      <c r="G12" s="153"/>
      <c r="H12" s="154"/>
      <c r="I12" s="155"/>
      <c r="J12" s="129">
        <f>SUM(J13:J18)</f>
        <v>22680</v>
      </c>
      <c r="K12" s="257">
        <f>SUM(K13:K18)</f>
        <v>22680</v>
      </c>
      <c r="L12" s="258">
        <f>SUM(L13:L18)</f>
        <v>0</v>
      </c>
      <c r="M12" s="258">
        <f>SUM(M13:M18)</f>
        <v>0</v>
      </c>
      <c r="N12" s="143">
        <f>SUM(K12:M12)</f>
        <v>22680</v>
      </c>
      <c r="O12" s="163" t="s">
        <v>55</v>
      </c>
      <c r="P12" s="163" t="s">
        <v>10</v>
      </c>
      <c r="Q12" s="163" t="s">
        <v>11</v>
      </c>
    </row>
    <row r="13" spans="2:17" ht="46.25" customHeight="1" x14ac:dyDescent="0.35">
      <c r="B13" s="406" t="s">
        <v>23</v>
      </c>
      <c r="C13" s="407"/>
      <c r="D13" s="407"/>
      <c r="E13" s="407"/>
      <c r="F13" s="408"/>
      <c r="G13" s="144">
        <v>100</v>
      </c>
      <c r="H13" s="73" t="s">
        <v>21</v>
      </c>
      <c r="I13" s="90">
        <v>12</v>
      </c>
      <c r="J13" s="106">
        <f>G13*I13</f>
        <v>1200</v>
      </c>
      <c r="K13" s="118">
        <f>+J13</f>
        <v>1200</v>
      </c>
      <c r="L13" s="51"/>
      <c r="M13" s="51"/>
      <c r="N13" s="112">
        <f>SUM(K13:M13)</f>
        <v>1200</v>
      </c>
      <c r="O13" s="52" t="s">
        <v>12</v>
      </c>
      <c r="P13" s="53" t="s">
        <v>148</v>
      </c>
      <c r="Q13" s="54" t="s">
        <v>13</v>
      </c>
    </row>
    <row r="14" spans="2:17" ht="22.75" customHeight="1" x14ac:dyDescent="0.35">
      <c r="B14" s="128" t="s">
        <v>24</v>
      </c>
      <c r="C14" s="55"/>
      <c r="D14" s="55"/>
      <c r="E14" s="55"/>
      <c r="F14" s="56"/>
      <c r="G14" s="145">
        <v>100</v>
      </c>
      <c r="H14" s="74" t="s">
        <v>22</v>
      </c>
      <c r="I14" s="91">
        <v>72</v>
      </c>
      <c r="J14" s="107">
        <f>G14*I14</f>
        <v>7200</v>
      </c>
      <c r="K14" s="118">
        <f t="shared" ref="K14:K18" si="0">+J14</f>
        <v>7200</v>
      </c>
      <c r="L14" s="51"/>
      <c r="M14" s="51"/>
      <c r="N14" s="112">
        <f>SUM(K14:M14)</f>
        <v>7200</v>
      </c>
      <c r="O14" s="52" t="s">
        <v>12</v>
      </c>
      <c r="P14" s="53" t="s">
        <v>148</v>
      </c>
      <c r="Q14" s="54" t="s">
        <v>13</v>
      </c>
    </row>
    <row r="15" spans="2:17" ht="23.4" customHeight="1" x14ac:dyDescent="0.35">
      <c r="B15" s="397" t="s">
        <v>56</v>
      </c>
      <c r="C15" s="398"/>
      <c r="D15" s="398"/>
      <c r="E15" s="398"/>
      <c r="F15" s="399"/>
      <c r="G15" s="145">
        <v>75</v>
      </c>
      <c r="H15" s="74" t="s">
        <v>22</v>
      </c>
      <c r="I15" s="91">
        <v>72</v>
      </c>
      <c r="J15" s="107">
        <f>I15*G15</f>
        <v>5400</v>
      </c>
      <c r="K15" s="118">
        <f t="shared" si="0"/>
        <v>5400</v>
      </c>
      <c r="L15" s="51"/>
      <c r="M15" s="51"/>
      <c r="N15" s="112">
        <f t="shared" ref="N15:N18" si="1">SUM(K15:M15)</f>
        <v>5400</v>
      </c>
      <c r="O15" s="52" t="s">
        <v>35</v>
      </c>
      <c r="P15" s="53" t="s">
        <v>148</v>
      </c>
      <c r="Q15" s="54" t="s">
        <v>149</v>
      </c>
    </row>
    <row r="16" spans="2:17" ht="33.65" customHeight="1" x14ac:dyDescent="0.35">
      <c r="B16" s="397" t="s">
        <v>26</v>
      </c>
      <c r="C16" s="398"/>
      <c r="D16" s="398"/>
      <c r="E16" s="398"/>
      <c r="F16" s="399"/>
      <c r="G16" s="145">
        <v>50</v>
      </c>
      <c r="H16" s="74" t="s">
        <v>25</v>
      </c>
      <c r="I16" s="91">
        <v>132</v>
      </c>
      <c r="J16" s="107">
        <f>G16*I16</f>
        <v>6600</v>
      </c>
      <c r="K16" s="118">
        <f t="shared" si="0"/>
        <v>6600</v>
      </c>
      <c r="L16" s="51"/>
      <c r="M16" s="51"/>
      <c r="N16" s="112">
        <f t="shared" si="1"/>
        <v>6600</v>
      </c>
      <c r="O16" s="52" t="s">
        <v>36</v>
      </c>
      <c r="P16" s="53" t="s">
        <v>148</v>
      </c>
      <c r="Q16" s="54" t="s">
        <v>13</v>
      </c>
    </row>
    <row r="17" spans="2:17" ht="21" customHeight="1" x14ac:dyDescent="0.35">
      <c r="B17" s="397" t="s">
        <v>27</v>
      </c>
      <c r="C17" s="398"/>
      <c r="D17" s="398"/>
      <c r="E17" s="398"/>
      <c r="F17" s="399"/>
      <c r="G17" s="145">
        <v>10</v>
      </c>
      <c r="H17" s="74" t="s">
        <v>22</v>
      </c>
      <c r="I17" s="91">
        <v>30</v>
      </c>
      <c r="J17" s="107">
        <f>G17*I17</f>
        <v>300</v>
      </c>
      <c r="K17" s="118">
        <f t="shared" si="0"/>
        <v>300</v>
      </c>
      <c r="L17" s="57"/>
      <c r="M17" s="57"/>
      <c r="N17" s="112">
        <f t="shared" si="1"/>
        <v>300</v>
      </c>
      <c r="O17" s="52" t="s">
        <v>36</v>
      </c>
      <c r="P17" s="53" t="s">
        <v>148</v>
      </c>
      <c r="Q17" s="54" t="s">
        <v>148</v>
      </c>
    </row>
    <row r="18" spans="2:17" ht="22.75" customHeight="1" x14ac:dyDescent="0.35">
      <c r="B18" s="397" t="s">
        <v>57</v>
      </c>
      <c r="C18" s="398"/>
      <c r="D18" s="398"/>
      <c r="E18" s="398"/>
      <c r="F18" s="399"/>
      <c r="G18" s="145">
        <v>15</v>
      </c>
      <c r="H18" s="74" t="s">
        <v>25</v>
      </c>
      <c r="I18" s="91">
        <v>132</v>
      </c>
      <c r="J18" s="107">
        <f>G18*I18</f>
        <v>1980</v>
      </c>
      <c r="K18" s="118">
        <f t="shared" si="0"/>
        <v>1980</v>
      </c>
      <c r="L18" s="57"/>
      <c r="M18" s="57"/>
      <c r="N18" s="112">
        <f t="shared" si="1"/>
        <v>1980</v>
      </c>
      <c r="O18" s="52" t="s">
        <v>36</v>
      </c>
      <c r="P18" s="53" t="s">
        <v>148</v>
      </c>
      <c r="Q18" s="54" t="s">
        <v>13</v>
      </c>
    </row>
    <row r="19" spans="2:17" ht="54.65" customHeight="1" x14ac:dyDescent="0.35">
      <c r="B19" s="412" t="s">
        <v>112</v>
      </c>
      <c r="C19" s="413"/>
      <c r="D19" s="413"/>
      <c r="E19" s="413"/>
      <c r="F19" s="414"/>
      <c r="G19" s="156"/>
      <c r="H19" s="157"/>
      <c r="I19" s="158"/>
      <c r="J19" s="108">
        <f>SUM(J20:J24)</f>
        <v>2300</v>
      </c>
      <c r="K19" s="259">
        <f>SUM(K20:K24)</f>
        <v>2300</v>
      </c>
      <c r="L19" s="260">
        <f>-SUM(L20:L24)</f>
        <v>0</v>
      </c>
      <c r="M19" s="260">
        <v>0</v>
      </c>
      <c r="N19" s="111">
        <f>SUM(K19:L19)</f>
        <v>2300</v>
      </c>
      <c r="O19" s="164"/>
      <c r="P19" s="164"/>
      <c r="Q19" s="164"/>
    </row>
    <row r="20" spans="2:17" ht="52.25" customHeight="1" x14ac:dyDescent="0.35">
      <c r="B20" s="421" t="s">
        <v>113</v>
      </c>
      <c r="C20" s="422"/>
      <c r="D20" s="422"/>
      <c r="E20" s="422"/>
      <c r="F20" s="423"/>
      <c r="G20" s="368">
        <v>250</v>
      </c>
      <c r="H20" s="367" t="s">
        <v>114</v>
      </c>
      <c r="I20" s="369">
        <v>5</v>
      </c>
      <c r="J20" s="366">
        <f>G20*I20</f>
        <v>1250</v>
      </c>
      <c r="K20" s="118">
        <f>+J20</f>
        <v>1250</v>
      </c>
      <c r="L20" s="8"/>
      <c r="M20" s="8"/>
      <c r="N20" s="382">
        <f t="shared" ref="N20:N23" si="2">SUM(K20:M20)</f>
        <v>1250</v>
      </c>
      <c r="O20" s="52" t="s">
        <v>35</v>
      </c>
      <c r="P20" s="36"/>
      <c r="Q20" s="37"/>
    </row>
    <row r="21" spans="2:17" ht="35.4" customHeight="1" x14ac:dyDescent="0.35">
      <c r="B21" s="446" t="s">
        <v>115</v>
      </c>
      <c r="C21" s="447"/>
      <c r="D21" s="447"/>
      <c r="E21" s="447"/>
      <c r="F21" s="448"/>
      <c r="G21" s="368"/>
      <c r="H21" s="367"/>
      <c r="I21" s="369"/>
      <c r="J21" s="107">
        <f t="shared" ref="J21:J28" si="3">G21*I21</f>
        <v>0</v>
      </c>
      <c r="K21" s="118">
        <f t="shared" ref="K21:K23" si="4">+J21</f>
        <v>0</v>
      </c>
      <c r="L21" s="8"/>
      <c r="M21" s="8"/>
      <c r="N21" s="382">
        <f t="shared" si="2"/>
        <v>0</v>
      </c>
      <c r="O21" s="37"/>
      <c r="P21" s="36"/>
      <c r="Q21" s="37"/>
    </row>
    <row r="22" spans="2:17" ht="37.25" customHeight="1" x14ac:dyDescent="0.35">
      <c r="B22" s="406" t="s">
        <v>117</v>
      </c>
      <c r="C22" s="407"/>
      <c r="D22" s="407"/>
      <c r="E22" s="407"/>
      <c r="F22" s="408"/>
      <c r="G22" s="368">
        <v>300</v>
      </c>
      <c r="H22" s="367" t="s">
        <v>25</v>
      </c>
      <c r="I22" s="369">
        <v>1</v>
      </c>
      <c r="J22" s="107">
        <f t="shared" si="3"/>
        <v>300</v>
      </c>
      <c r="K22" s="118">
        <f t="shared" si="4"/>
        <v>300</v>
      </c>
      <c r="L22" s="8"/>
      <c r="M22" s="8"/>
      <c r="N22" s="382">
        <f t="shared" si="2"/>
        <v>300</v>
      </c>
      <c r="O22" s="37"/>
      <c r="P22" s="36"/>
      <c r="Q22" s="37"/>
    </row>
    <row r="23" spans="2:17" ht="28.75" customHeight="1" x14ac:dyDescent="0.35">
      <c r="B23" s="406" t="s">
        <v>116</v>
      </c>
      <c r="C23" s="407"/>
      <c r="D23" s="407"/>
      <c r="E23" s="407"/>
      <c r="F23" s="408"/>
      <c r="G23" s="370">
        <v>150</v>
      </c>
      <c r="H23" s="371" t="s">
        <v>114</v>
      </c>
      <c r="I23" s="372">
        <v>5</v>
      </c>
      <c r="J23" s="107">
        <f t="shared" si="3"/>
        <v>750</v>
      </c>
      <c r="K23" s="118">
        <f t="shared" si="4"/>
        <v>750</v>
      </c>
      <c r="L23" s="8"/>
      <c r="M23" s="8"/>
      <c r="N23" s="382">
        <f t="shared" si="2"/>
        <v>750</v>
      </c>
      <c r="O23" s="37"/>
      <c r="P23" s="36"/>
      <c r="Q23" s="37"/>
    </row>
    <row r="24" spans="2:17" x14ac:dyDescent="0.35">
      <c r="B24" s="409"/>
      <c r="C24" s="410"/>
      <c r="D24" s="410"/>
      <c r="E24" s="410"/>
      <c r="F24" s="411"/>
      <c r="G24" s="373"/>
      <c r="H24" s="374"/>
      <c r="I24" s="375"/>
      <c r="J24" s="107">
        <f t="shared" si="3"/>
        <v>0</v>
      </c>
      <c r="K24" s="33"/>
      <c r="L24" s="9"/>
      <c r="M24" s="9"/>
      <c r="N24" s="113">
        <f>SUM(K24:M24)</f>
        <v>0</v>
      </c>
      <c r="O24" s="38"/>
      <c r="P24" s="48"/>
      <c r="Q24" s="38"/>
    </row>
    <row r="25" spans="2:17" ht="49.75" customHeight="1" x14ac:dyDescent="0.35">
      <c r="B25" s="412" t="s">
        <v>118</v>
      </c>
      <c r="C25" s="413"/>
      <c r="D25" s="413"/>
      <c r="E25" s="413"/>
      <c r="F25" s="414"/>
      <c r="G25" s="156"/>
      <c r="H25" s="159"/>
      <c r="I25" s="160"/>
      <c r="J25" s="109">
        <f>SUM(J26:J34)</f>
        <v>0</v>
      </c>
      <c r="K25" s="261">
        <f>SUM(K26:K34)</f>
        <v>0</v>
      </c>
      <c r="L25" s="262">
        <f>SUM(L26:L34)</f>
        <v>0</v>
      </c>
      <c r="M25" s="262">
        <v>0</v>
      </c>
      <c r="N25" s="110">
        <f>SUM(K25:L25)</f>
        <v>0</v>
      </c>
      <c r="O25" s="165"/>
      <c r="P25" s="166"/>
      <c r="Q25" s="166"/>
    </row>
    <row r="26" spans="2:17" ht="30" customHeight="1" x14ac:dyDescent="0.35">
      <c r="B26" s="415" t="s">
        <v>119</v>
      </c>
      <c r="C26" s="416"/>
      <c r="D26" s="416"/>
      <c r="E26" s="416"/>
      <c r="F26" s="417"/>
      <c r="G26" s="147"/>
      <c r="H26" s="76"/>
      <c r="I26" s="94"/>
      <c r="J26" s="107">
        <f t="shared" si="3"/>
        <v>0</v>
      </c>
      <c r="K26" s="31">
        <f>+J26</f>
        <v>0</v>
      </c>
      <c r="L26" s="7"/>
      <c r="M26" s="7"/>
      <c r="N26" s="114">
        <f t="shared" ref="N26:N28" si="5">SUM(K26:M26)</f>
        <v>0</v>
      </c>
      <c r="O26" s="39"/>
      <c r="P26" s="36"/>
      <c r="Q26" s="37"/>
    </row>
    <row r="27" spans="2:17" ht="30" customHeight="1" x14ac:dyDescent="0.35">
      <c r="B27" s="508"/>
      <c r="C27" s="509"/>
      <c r="D27" s="509"/>
      <c r="E27" s="509"/>
      <c r="F27" s="510"/>
      <c r="G27" s="147"/>
      <c r="H27" s="76"/>
      <c r="I27" s="94"/>
      <c r="J27" s="107">
        <f t="shared" si="3"/>
        <v>0</v>
      </c>
      <c r="K27" s="31">
        <f t="shared" ref="K27:K29" si="6">+J27</f>
        <v>0</v>
      </c>
      <c r="L27" s="7"/>
      <c r="M27" s="7"/>
      <c r="N27" s="114">
        <f t="shared" si="5"/>
        <v>0</v>
      </c>
      <c r="O27" s="39"/>
      <c r="P27" s="36"/>
      <c r="Q27" s="37"/>
    </row>
    <row r="28" spans="2:17" ht="30" customHeight="1" x14ac:dyDescent="0.35">
      <c r="B28" s="508"/>
      <c r="C28" s="509"/>
      <c r="D28" s="509"/>
      <c r="E28" s="509"/>
      <c r="F28" s="510"/>
      <c r="G28" s="147"/>
      <c r="H28" s="76"/>
      <c r="I28" s="94"/>
      <c r="J28" s="107">
        <f t="shared" si="3"/>
        <v>0</v>
      </c>
      <c r="K28" s="31">
        <f t="shared" si="6"/>
        <v>0</v>
      </c>
      <c r="L28" s="7"/>
      <c r="M28" s="7"/>
      <c r="N28" s="114">
        <f t="shared" si="5"/>
        <v>0</v>
      </c>
      <c r="O28" s="39"/>
      <c r="P28" s="36"/>
      <c r="Q28" s="37"/>
    </row>
    <row r="29" spans="2:17" x14ac:dyDescent="0.35">
      <c r="B29" s="418"/>
      <c r="C29" s="419"/>
      <c r="D29" s="419"/>
      <c r="E29" s="419"/>
      <c r="F29" s="420"/>
      <c r="G29" s="148"/>
      <c r="H29" s="70"/>
      <c r="I29" s="92"/>
      <c r="J29" s="107">
        <f>G29*I29</f>
        <v>0</v>
      </c>
      <c r="K29" s="31">
        <f t="shared" si="6"/>
        <v>0</v>
      </c>
      <c r="L29" s="7"/>
      <c r="M29" s="7"/>
      <c r="N29" s="114">
        <f>SUM(K29:M29)</f>
        <v>0</v>
      </c>
      <c r="O29" s="39"/>
      <c r="P29" s="36"/>
      <c r="Q29" s="37"/>
    </row>
    <row r="30" spans="2:17" ht="66" customHeight="1" x14ac:dyDescent="0.35">
      <c r="B30" s="412" t="s">
        <v>120</v>
      </c>
      <c r="C30" s="413"/>
      <c r="D30" s="413"/>
      <c r="E30" s="413"/>
      <c r="F30" s="414"/>
      <c r="G30" s="156"/>
      <c r="H30" s="159"/>
      <c r="I30" s="160"/>
      <c r="J30" s="109">
        <f>SUM(J31:J34)</f>
        <v>0</v>
      </c>
      <c r="K30" s="261">
        <f>SUM(K31:K34)</f>
        <v>0</v>
      </c>
      <c r="L30" s="262">
        <f>SUM(L31:L37)</f>
        <v>0</v>
      </c>
      <c r="M30" s="262">
        <v>0</v>
      </c>
      <c r="N30" s="109">
        <f>SUM(N31:N34)</f>
        <v>0</v>
      </c>
      <c r="O30" s="165"/>
      <c r="P30" s="166"/>
      <c r="Q30" s="166"/>
    </row>
    <row r="31" spans="2:17" ht="30" customHeight="1" x14ac:dyDescent="0.35">
      <c r="B31" s="415" t="s">
        <v>119</v>
      </c>
      <c r="C31" s="416"/>
      <c r="D31" s="416"/>
      <c r="E31" s="416"/>
      <c r="F31" s="417"/>
      <c r="G31" s="147"/>
      <c r="H31" s="76"/>
      <c r="I31" s="94"/>
      <c r="J31" s="107">
        <f t="shared" ref="J31:J34" si="7">G31*I31</f>
        <v>0</v>
      </c>
      <c r="K31" s="31">
        <f t="shared" ref="K31:K34" si="8">+J31</f>
        <v>0</v>
      </c>
      <c r="L31" s="7"/>
      <c r="M31" s="7"/>
      <c r="N31" s="114">
        <f t="shared" ref="N31:N34" si="9">SUM(K31:M31)</f>
        <v>0</v>
      </c>
      <c r="O31" s="39"/>
      <c r="P31" s="36"/>
      <c r="Q31" s="37"/>
    </row>
    <row r="32" spans="2:17" x14ac:dyDescent="0.35">
      <c r="B32" s="409"/>
      <c r="C32" s="410"/>
      <c r="D32" s="410"/>
      <c r="E32" s="410"/>
      <c r="F32" s="411"/>
      <c r="G32" s="146"/>
      <c r="H32" s="70"/>
      <c r="I32" s="92"/>
      <c r="J32" s="107">
        <f t="shared" si="7"/>
        <v>0</v>
      </c>
      <c r="K32" s="31">
        <f t="shared" si="8"/>
        <v>0</v>
      </c>
      <c r="L32" s="7"/>
      <c r="M32" s="7"/>
      <c r="N32" s="114">
        <f t="shared" si="9"/>
        <v>0</v>
      </c>
      <c r="O32" s="39"/>
      <c r="P32" s="36"/>
      <c r="Q32" s="37"/>
    </row>
    <row r="33" spans="2:18" x14ac:dyDescent="0.35">
      <c r="B33" s="409"/>
      <c r="C33" s="410"/>
      <c r="D33" s="410"/>
      <c r="E33" s="410"/>
      <c r="F33" s="411"/>
      <c r="G33" s="146"/>
      <c r="H33" s="70"/>
      <c r="I33" s="92"/>
      <c r="J33" s="107">
        <f t="shared" si="7"/>
        <v>0</v>
      </c>
      <c r="K33" s="31">
        <f t="shared" si="8"/>
        <v>0</v>
      </c>
      <c r="L33" s="7"/>
      <c r="M33" s="7"/>
      <c r="N33" s="114">
        <f t="shared" si="9"/>
        <v>0</v>
      </c>
      <c r="O33" s="40"/>
      <c r="P33" s="36"/>
      <c r="Q33" s="37"/>
    </row>
    <row r="34" spans="2:18" ht="14.4" customHeight="1" x14ac:dyDescent="0.35">
      <c r="B34" s="409"/>
      <c r="C34" s="410"/>
      <c r="D34" s="410"/>
      <c r="E34" s="410"/>
      <c r="F34" s="411"/>
      <c r="G34" s="146"/>
      <c r="H34" s="70"/>
      <c r="I34" s="92"/>
      <c r="J34" s="107">
        <f t="shared" si="7"/>
        <v>0</v>
      </c>
      <c r="K34" s="31">
        <f t="shared" si="8"/>
        <v>0</v>
      </c>
      <c r="L34" s="7"/>
      <c r="M34" s="7"/>
      <c r="N34" s="114">
        <f t="shared" si="9"/>
        <v>0</v>
      </c>
      <c r="O34" s="39"/>
      <c r="P34" s="36"/>
      <c r="Q34" s="37"/>
    </row>
    <row r="35" spans="2:18" ht="54" customHeight="1" thickBot="1" x14ac:dyDescent="0.4">
      <c r="B35" s="492" t="s">
        <v>121</v>
      </c>
      <c r="C35" s="493"/>
      <c r="D35" s="493"/>
      <c r="E35" s="493"/>
      <c r="F35" s="493"/>
      <c r="G35" s="493"/>
      <c r="H35" s="493"/>
      <c r="I35" s="493"/>
      <c r="J35" s="493"/>
      <c r="K35" s="149"/>
      <c r="L35" s="149"/>
      <c r="M35" s="149"/>
      <c r="N35" s="255"/>
      <c r="O35" s="256"/>
      <c r="P35" s="211"/>
      <c r="Q35" s="211"/>
    </row>
    <row r="36" spans="2:18" ht="76.75" customHeight="1" x14ac:dyDescent="0.35">
      <c r="B36" s="428" t="s">
        <v>122</v>
      </c>
      <c r="C36" s="429"/>
      <c r="D36" s="429"/>
      <c r="E36" s="429"/>
      <c r="F36" s="430"/>
      <c r="G36" s="205"/>
      <c r="H36" s="206"/>
      <c r="I36" s="207"/>
      <c r="J36" s="109">
        <f>SUM(J37:J41)</f>
        <v>0</v>
      </c>
      <c r="K36" s="263">
        <f t="shared" ref="K36:N36" si="10">SUM(K37:K41)</f>
        <v>0</v>
      </c>
      <c r="L36" s="264">
        <f t="shared" si="10"/>
        <v>0</v>
      </c>
      <c r="M36" s="264">
        <f t="shared" si="10"/>
        <v>0</v>
      </c>
      <c r="N36" s="210">
        <f t="shared" si="10"/>
        <v>0</v>
      </c>
      <c r="O36" s="199"/>
      <c r="P36" s="199"/>
      <c r="Q36" s="199"/>
    </row>
    <row r="37" spans="2:18" ht="30.65" customHeight="1" x14ac:dyDescent="0.35">
      <c r="B37" s="415" t="s">
        <v>119</v>
      </c>
      <c r="C37" s="416"/>
      <c r="D37" s="416"/>
      <c r="E37" s="416"/>
      <c r="F37" s="417"/>
      <c r="G37" s="59"/>
      <c r="H37" s="150"/>
      <c r="I37" s="151"/>
      <c r="J37" s="107">
        <f t="shared" ref="J37:J41" si="11">G37*I37</f>
        <v>0</v>
      </c>
      <c r="K37" s="31">
        <f t="shared" ref="K37:K41" si="12">+J37</f>
        <v>0</v>
      </c>
      <c r="L37" s="7"/>
      <c r="M37" s="7"/>
      <c r="N37" s="114">
        <f t="shared" ref="N37:N41" si="13">SUM(K37:M37)</f>
        <v>0</v>
      </c>
      <c r="O37" s="152"/>
      <c r="P37" s="42"/>
      <c r="Q37" s="42"/>
    </row>
    <row r="38" spans="2:18" ht="16.25" customHeight="1" x14ac:dyDescent="0.35">
      <c r="B38" s="409"/>
      <c r="C38" s="410"/>
      <c r="D38" s="410"/>
      <c r="E38" s="410"/>
      <c r="F38" s="411"/>
      <c r="G38" s="59"/>
      <c r="H38" s="150"/>
      <c r="I38" s="151"/>
      <c r="J38" s="107">
        <f t="shared" si="11"/>
        <v>0</v>
      </c>
      <c r="K38" s="31">
        <f t="shared" si="12"/>
        <v>0</v>
      </c>
      <c r="L38" s="7"/>
      <c r="M38" s="7"/>
      <c r="N38" s="114">
        <f t="shared" si="13"/>
        <v>0</v>
      </c>
      <c r="O38" s="152"/>
      <c r="P38" s="42"/>
      <c r="Q38" s="42"/>
    </row>
    <row r="39" spans="2:18" ht="16.25" customHeight="1" x14ac:dyDescent="0.35">
      <c r="B39" s="409"/>
      <c r="C39" s="410"/>
      <c r="D39" s="410"/>
      <c r="E39" s="410"/>
      <c r="F39" s="411"/>
      <c r="G39" s="59"/>
      <c r="H39" s="150"/>
      <c r="I39" s="151"/>
      <c r="J39" s="107">
        <f t="shared" si="11"/>
        <v>0</v>
      </c>
      <c r="K39" s="31">
        <f t="shared" si="12"/>
        <v>0</v>
      </c>
      <c r="L39" s="7"/>
      <c r="M39" s="7"/>
      <c r="N39" s="114">
        <f t="shared" si="13"/>
        <v>0</v>
      </c>
      <c r="O39" s="152"/>
      <c r="P39" s="42"/>
      <c r="Q39" s="42"/>
    </row>
    <row r="40" spans="2:18" ht="15.65" customHeight="1" x14ac:dyDescent="0.35">
      <c r="B40" s="409"/>
      <c r="C40" s="410"/>
      <c r="D40" s="410"/>
      <c r="E40" s="410"/>
      <c r="F40" s="411"/>
      <c r="G40" s="59"/>
      <c r="H40" s="150"/>
      <c r="I40" s="151"/>
      <c r="J40" s="107">
        <f t="shared" si="11"/>
        <v>0</v>
      </c>
      <c r="K40" s="31">
        <f t="shared" si="12"/>
        <v>0</v>
      </c>
      <c r="L40" s="7"/>
      <c r="M40" s="7"/>
      <c r="N40" s="114">
        <f t="shared" si="13"/>
        <v>0</v>
      </c>
      <c r="O40" s="152"/>
      <c r="P40" s="42"/>
      <c r="Q40" s="42"/>
    </row>
    <row r="41" spans="2:18" x14ac:dyDescent="0.35">
      <c r="B41" s="409"/>
      <c r="C41" s="410"/>
      <c r="D41" s="410"/>
      <c r="E41" s="410"/>
      <c r="F41" s="411"/>
      <c r="G41" s="59"/>
      <c r="H41" s="75"/>
      <c r="I41" s="93"/>
      <c r="J41" s="107">
        <f t="shared" si="11"/>
        <v>0</v>
      </c>
      <c r="K41" s="31">
        <f t="shared" si="12"/>
        <v>0</v>
      </c>
      <c r="L41" s="7"/>
      <c r="M41" s="7"/>
      <c r="N41" s="114">
        <f t="shared" si="13"/>
        <v>0</v>
      </c>
      <c r="O41" s="43"/>
      <c r="P41" s="36"/>
      <c r="Q41" s="37"/>
    </row>
    <row r="42" spans="2:18" s="3" customFormat="1" ht="58.25" customHeight="1" x14ac:dyDescent="0.35">
      <c r="B42" s="431" t="s">
        <v>123</v>
      </c>
      <c r="C42" s="432"/>
      <c r="D42" s="432"/>
      <c r="E42" s="432"/>
      <c r="F42" s="433"/>
      <c r="G42" s="208"/>
      <c r="H42" s="161"/>
      <c r="I42" s="162"/>
      <c r="J42" s="109">
        <f>SUM(J43:J47)</f>
        <v>0</v>
      </c>
      <c r="K42" s="265">
        <f t="shared" ref="K42:N42" si="14">SUM(K43:K47)</f>
        <v>0</v>
      </c>
      <c r="L42" s="266">
        <f t="shared" si="14"/>
        <v>0</v>
      </c>
      <c r="M42" s="266">
        <f t="shared" si="14"/>
        <v>0</v>
      </c>
      <c r="N42" s="115">
        <f t="shared" si="14"/>
        <v>0</v>
      </c>
      <c r="O42" s="165"/>
      <c r="P42" s="168"/>
      <c r="Q42" s="168"/>
      <c r="R42" s="10"/>
    </row>
    <row r="43" spans="2:18" s="3" customFormat="1" ht="29.4" customHeight="1" x14ac:dyDescent="0.35">
      <c r="B43" s="415" t="s">
        <v>119</v>
      </c>
      <c r="C43" s="416"/>
      <c r="D43" s="416"/>
      <c r="E43" s="416"/>
      <c r="F43" s="417"/>
      <c r="G43" s="32"/>
      <c r="H43" s="77"/>
      <c r="I43" s="95"/>
      <c r="J43" s="107">
        <f t="shared" ref="J43:J47" si="15">G43*I43</f>
        <v>0</v>
      </c>
      <c r="K43" s="31">
        <f t="shared" ref="K43:K47" si="16">+J43</f>
        <v>0</v>
      </c>
      <c r="L43" s="7"/>
      <c r="M43" s="7"/>
      <c r="N43" s="114">
        <f t="shared" ref="N43:N47" si="17">SUM(K43:M43)</f>
        <v>0</v>
      </c>
      <c r="O43" s="39"/>
      <c r="P43" s="37"/>
      <c r="Q43" s="37"/>
    </row>
    <row r="44" spans="2:18" s="3" customFormat="1" ht="15" customHeight="1" x14ac:dyDescent="0.35">
      <c r="B44" s="434"/>
      <c r="C44" s="435"/>
      <c r="D44" s="435"/>
      <c r="E44" s="435"/>
      <c r="F44" s="436"/>
      <c r="G44" s="34"/>
      <c r="H44" s="8"/>
      <c r="I44" s="8"/>
      <c r="J44" s="107">
        <f t="shared" si="15"/>
        <v>0</v>
      </c>
      <c r="K44" s="31">
        <f t="shared" si="16"/>
        <v>0</v>
      </c>
      <c r="L44" s="7"/>
      <c r="M44" s="7"/>
      <c r="N44" s="114">
        <f t="shared" si="17"/>
        <v>0</v>
      </c>
      <c r="O44" s="39"/>
      <c r="P44" s="37"/>
      <c r="Q44" s="37"/>
    </row>
    <row r="45" spans="2:18" s="3" customFormat="1" ht="14.4" customHeight="1" x14ac:dyDescent="0.35">
      <c r="B45" s="434"/>
      <c r="C45" s="435"/>
      <c r="D45" s="435"/>
      <c r="E45" s="435"/>
      <c r="F45" s="436"/>
      <c r="G45" s="34"/>
      <c r="H45" s="8"/>
      <c r="I45" s="8"/>
      <c r="J45" s="107">
        <f t="shared" si="15"/>
        <v>0</v>
      </c>
      <c r="K45" s="31">
        <f t="shared" si="16"/>
        <v>0</v>
      </c>
      <c r="L45" s="7"/>
      <c r="M45" s="7"/>
      <c r="N45" s="114">
        <f t="shared" si="17"/>
        <v>0</v>
      </c>
      <c r="O45" s="41"/>
      <c r="P45" s="37"/>
      <c r="Q45" s="37"/>
    </row>
    <row r="46" spans="2:18" s="3" customFormat="1" x14ac:dyDescent="0.35">
      <c r="B46" s="434"/>
      <c r="C46" s="435"/>
      <c r="D46" s="435"/>
      <c r="E46" s="435"/>
      <c r="F46" s="436"/>
      <c r="G46" s="34"/>
      <c r="H46" s="8"/>
      <c r="I46" s="8"/>
      <c r="J46" s="107">
        <f t="shared" si="15"/>
        <v>0</v>
      </c>
      <c r="K46" s="31">
        <f t="shared" si="16"/>
        <v>0</v>
      </c>
      <c r="L46" s="7"/>
      <c r="M46" s="7"/>
      <c r="N46" s="114">
        <f t="shared" si="17"/>
        <v>0</v>
      </c>
      <c r="O46" s="41"/>
      <c r="P46" s="49"/>
      <c r="Q46" s="37"/>
    </row>
    <row r="47" spans="2:18" s="3" customFormat="1" ht="14.4" customHeight="1" x14ac:dyDescent="0.35">
      <c r="B47" s="434"/>
      <c r="C47" s="435"/>
      <c r="D47" s="435"/>
      <c r="E47" s="435"/>
      <c r="F47" s="436"/>
      <c r="G47" s="34"/>
      <c r="H47" s="8"/>
      <c r="I47" s="8"/>
      <c r="J47" s="107">
        <f t="shared" si="15"/>
        <v>0</v>
      </c>
      <c r="K47" s="31">
        <f t="shared" si="16"/>
        <v>0</v>
      </c>
      <c r="L47" s="7"/>
      <c r="M47" s="7"/>
      <c r="N47" s="114">
        <f t="shared" si="17"/>
        <v>0</v>
      </c>
      <c r="O47" s="37"/>
      <c r="P47" s="49"/>
      <c r="Q47" s="37"/>
    </row>
    <row r="48" spans="2:18" s="3" customFormat="1" ht="48" customHeight="1" x14ac:dyDescent="0.35">
      <c r="B48" s="412" t="s">
        <v>124</v>
      </c>
      <c r="C48" s="413"/>
      <c r="D48" s="413"/>
      <c r="E48" s="413"/>
      <c r="F48" s="414"/>
      <c r="G48" s="209"/>
      <c r="H48" s="159"/>
      <c r="I48" s="160"/>
      <c r="J48" s="109">
        <f>SUM(J49:J53)</f>
        <v>0</v>
      </c>
      <c r="K48" s="265">
        <f>SUM(K49:K53)</f>
        <v>0</v>
      </c>
      <c r="L48" s="266">
        <f t="shared" ref="L48:M48" si="18">SUM(L49:L53)</f>
        <v>0</v>
      </c>
      <c r="M48" s="266">
        <f t="shared" si="18"/>
        <v>0</v>
      </c>
      <c r="N48" s="115">
        <f t="shared" ref="N48:N53" si="19">SUM(K48:M48)</f>
        <v>0</v>
      </c>
      <c r="O48" s="169"/>
      <c r="P48" s="166"/>
      <c r="Q48" s="166"/>
      <c r="R48" s="10"/>
    </row>
    <row r="49" spans="2:18" s="3" customFormat="1" ht="27.65" customHeight="1" x14ac:dyDescent="0.35">
      <c r="B49" s="415" t="s">
        <v>119</v>
      </c>
      <c r="C49" s="416"/>
      <c r="D49" s="416"/>
      <c r="E49" s="416"/>
      <c r="F49" s="417"/>
      <c r="G49" s="60"/>
      <c r="H49" s="77"/>
      <c r="I49" s="95"/>
      <c r="J49" s="107">
        <f t="shared" ref="J49:J53" si="20">G49*I49</f>
        <v>0</v>
      </c>
      <c r="K49" s="31">
        <f t="shared" ref="K49:K59" si="21">+J49</f>
        <v>0</v>
      </c>
      <c r="L49" s="7"/>
      <c r="M49" s="7"/>
      <c r="N49" s="114">
        <f t="shared" si="19"/>
        <v>0</v>
      </c>
      <c r="O49" s="39"/>
      <c r="P49" s="37"/>
      <c r="Q49" s="37"/>
      <c r="R49" s="10"/>
    </row>
    <row r="50" spans="2:18" s="3" customFormat="1" ht="16.649999999999999" customHeight="1" x14ac:dyDescent="0.35">
      <c r="B50" s="434"/>
      <c r="C50" s="435"/>
      <c r="D50" s="435"/>
      <c r="E50" s="435"/>
      <c r="F50" s="436"/>
      <c r="G50" s="60"/>
      <c r="H50" s="77"/>
      <c r="I50" s="95"/>
      <c r="J50" s="107">
        <f t="shared" si="20"/>
        <v>0</v>
      </c>
      <c r="K50" s="31">
        <f t="shared" si="21"/>
        <v>0</v>
      </c>
      <c r="L50" s="7"/>
      <c r="M50" s="7"/>
      <c r="N50" s="114">
        <f t="shared" si="19"/>
        <v>0</v>
      </c>
      <c r="O50" s="39"/>
      <c r="P50" s="37"/>
      <c r="Q50" s="37"/>
      <c r="R50" s="10"/>
    </row>
    <row r="51" spans="2:18" s="3" customFormat="1" ht="16.649999999999999" customHeight="1" x14ac:dyDescent="0.35">
      <c r="B51" s="313"/>
      <c r="C51" s="314"/>
      <c r="D51" s="314"/>
      <c r="E51" s="314"/>
      <c r="F51" s="315"/>
      <c r="G51" s="60"/>
      <c r="H51" s="77"/>
      <c r="I51" s="95"/>
      <c r="J51" s="107">
        <f t="shared" si="20"/>
        <v>0</v>
      </c>
      <c r="K51" s="31">
        <f t="shared" si="21"/>
        <v>0</v>
      </c>
      <c r="L51" s="7"/>
      <c r="M51" s="7"/>
      <c r="N51" s="114">
        <f t="shared" si="19"/>
        <v>0</v>
      </c>
      <c r="O51" s="39"/>
      <c r="P51" s="37"/>
      <c r="Q51" s="37"/>
      <c r="R51" s="10"/>
    </row>
    <row r="52" spans="2:18" s="3" customFormat="1" x14ac:dyDescent="0.35">
      <c r="B52" s="434"/>
      <c r="C52" s="435"/>
      <c r="D52" s="435"/>
      <c r="E52" s="435"/>
      <c r="F52" s="436"/>
      <c r="G52" s="60"/>
      <c r="H52" s="77"/>
      <c r="I52" s="95"/>
      <c r="J52" s="107">
        <f t="shared" si="20"/>
        <v>0</v>
      </c>
      <c r="K52" s="31">
        <f t="shared" si="21"/>
        <v>0</v>
      </c>
      <c r="L52" s="7"/>
      <c r="M52" s="7"/>
      <c r="N52" s="114">
        <f t="shared" si="19"/>
        <v>0</v>
      </c>
      <c r="O52" s="39"/>
      <c r="P52" s="37"/>
      <c r="Q52" s="37"/>
    </row>
    <row r="53" spans="2:18" s="3" customFormat="1" ht="15.65" customHeight="1" x14ac:dyDescent="0.35">
      <c r="B53" s="434"/>
      <c r="C53" s="435"/>
      <c r="D53" s="435"/>
      <c r="E53" s="435"/>
      <c r="F53" s="436"/>
      <c r="G53" s="60"/>
      <c r="H53" s="77"/>
      <c r="I53" s="95"/>
      <c r="J53" s="107">
        <f t="shared" si="20"/>
        <v>0</v>
      </c>
      <c r="K53" s="31">
        <f t="shared" si="21"/>
        <v>0</v>
      </c>
      <c r="L53" s="7"/>
      <c r="M53" s="7"/>
      <c r="N53" s="114">
        <f t="shared" si="19"/>
        <v>0</v>
      </c>
      <c r="O53" s="39"/>
      <c r="P53" s="37"/>
      <c r="Q53" s="37"/>
    </row>
    <row r="54" spans="2:18" ht="31.4" customHeight="1" x14ac:dyDescent="0.35">
      <c r="B54" s="412" t="s">
        <v>125</v>
      </c>
      <c r="C54" s="413"/>
      <c r="D54" s="413"/>
      <c r="E54" s="413"/>
      <c r="F54" s="414"/>
      <c r="G54" s="209"/>
      <c r="H54" s="159"/>
      <c r="I54" s="160"/>
      <c r="J54" s="109">
        <f>SUM(J55:J59)</f>
        <v>0</v>
      </c>
      <c r="K54" s="261">
        <f t="shared" ref="K54:N54" si="22">SUM(K55:K59)</f>
        <v>0</v>
      </c>
      <c r="L54" s="262">
        <f t="shared" si="22"/>
        <v>0</v>
      </c>
      <c r="M54" s="262">
        <f t="shared" si="22"/>
        <v>0</v>
      </c>
      <c r="N54" s="115">
        <f t="shared" si="22"/>
        <v>0</v>
      </c>
      <c r="O54" s="165"/>
      <c r="P54" s="166"/>
      <c r="Q54" s="166"/>
    </row>
    <row r="55" spans="2:18" ht="31.75" customHeight="1" x14ac:dyDescent="0.35">
      <c r="B55" s="415" t="s">
        <v>119</v>
      </c>
      <c r="C55" s="416"/>
      <c r="D55" s="416"/>
      <c r="E55" s="416"/>
      <c r="F55" s="417"/>
      <c r="G55" s="60"/>
      <c r="H55" s="77"/>
      <c r="I55" s="95"/>
      <c r="J55" s="107">
        <f t="shared" ref="J55:J59" si="23">G55*I55</f>
        <v>0</v>
      </c>
      <c r="K55" s="31">
        <f t="shared" si="21"/>
        <v>0</v>
      </c>
      <c r="L55" s="7"/>
      <c r="M55" s="7"/>
      <c r="N55" s="114">
        <f t="shared" ref="N55:N59" si="24">SUM(K55:M55)</f>
        <v>0</v>
      </c>
      <c r="O55" s="44"/>
      <c r="P55" s="49"/>
      <c r="Q55" s="37"/>
    </row>
    <row r="56" spans="2:18" x14ac:dyDescent="0.35">
      <c r="B56" s="313"/>
      <c r="C56" s="314"/>
      <c r="D56" s="314"/>
      <c r="E56" s="314"/>
      <c r="F56" s="315"/>
      <c r="G56" s="60"/>
      <c r="H56" s="77"/>
      <c r="I56" s="95"/>
      <c r="J56" s="107">
        <f t="shared" si="23"/>
        <v>0</v>
      </c>
      <c r="K56" s="31">
        <f t="shared" si="21"/>
        <v>0</v>
      </c>
      <c r="L56" s="7"/>
      <c r="M56" s="7"/>
      <c r="N56" s="114">
        <f t="shared" si="24"/>
        <v>0</v>
      </c>
      <c r="O56" s="43"/>
      <c r="P56" s="37"/>
      <c r="Q56" s="38"/>
    </row>
    <row r="57" spans="2:18" x14ac:dyDescent="0.35">
      <c r="B57" s="313"/>
      <c r="C57" s="314"/>
      <c r="D57" s="314"/>
      <c r="E57" s="314"/>
      <c r="F57" s="315"/>
      <c r="G57" s="60"/>
      <c r="H57" s="77"/>
      <c r="I57" s="95"/>
      <c r="J57" s="107">
        <f t="shared" si="23"/>
        <v>0</v>
      </c>
      <c r="K57" s="31">
        <f t="shared" si="21"/>
        <v>0</v>
      </c>
      <c r="L57" s="7"/>
      <c r="M57" s="7"/>
      <c r="N57" s="114">
        <f t="shared" si="24"/>
        <v>0</v>
      </c>
      <c r="O57" s="43"/>
      <c r="P57" s="49"/>
      <c r="Q57" s="38"/>
    </row>
    <row r="58" spans="2:18" x14ac:dyDescent="0.35">
      <c r="B58" s="313"/>
      <c r="C58" s="314"/>
      <c r="D58" s="314"/>
      <c r="E58" s="314"/>
      <c r="F58" s="315"/>
      <c r="G58" s="60"/>
      <c r="H58" s="77"/>
      <c r="I58" s="95"/>
      <c r="J58" s="107">
        <f t="shared" si="23"/>
        <v>0</v>
      </c>
      <c r="K58" s="31">
        <f t="shared" si="21"/>
        <v>0</v>
      </c>
      <c r="L58" s="7"/>
      <c r="M58" s="7"/>
      <c r="N58" s="114">
        <f t="shared" si="24"/>
        <v>0</v>
      </c>
      <c r="O58" s="43"/>
      <c r="P58" s="49"/>
      <c r="Q58" s="38"/>
    </row>
    <row r="59" spans="2:18" ht="14.4" customHeight="1" thickBot="1" x14ac:dyDescent="0.4">
      <c r="B59" s="434"/>
      <c r="C59" s="435"/>
      <c r="D59" s="435"/>
      <c r="E59" s="435"/>
      <c r="F59" s="436"/>
      <c r="G59" s="60"/>
      <c r="H59" s="77"/>
      <c r="I59" s="95"/>
      <c r="J59" s="107">
        <f t="shared" si="23"/>
        <v>0</v>
      </c>
      <c r="K59" s="31">
        <f t="shared" si="21"/>
        <v>0</v>
      </c>
      <c r="L59" s="7"/>
      <c r="M59" s="7"/>
      <c r="N59" s="114">
        <f t="shared" si="24"/>
        <v>0</v>
      </c>
      <c r="O59" s="43"/>
      <c r="P59" s="38"/>
      <c r="Q59" s="38"/>
    </row>
    <row r="60" spans="2:18" ht="15" thickBot="1" x14ac:dyDescent="0.4">
      <c r="B60" s="471" t="s">
        <v>17</v>
      </c>
      <c r="C60" s="472"/>
      <c r="D60" s="472"/>
      <c r="E60" s="472"/>
      <c r="F60" s="473"/>
      <c r="G60" s="178"/>
      <c r="H60" s="179"/>
      <c r="I60" s="180"/>
      <c r="J60" s="297">
        <f>SUM(J54+J48+J42+J36+J25+J19+J12+J30)</f>
        <v>24980</v>
      </c>
      <c r="K60" s="298">
        <f t="shared" ref="K60:N60" si="25">SUM(K54+K48+K42+K36+K25+K19+K12+K30)</f>
        <v>24980</v>
      </c>
      <c r="L60" s="299">
        <f t="shared" si="25"/>
        <v>0</v>
      </c>
      <c r="M60" s="299">
        <f t="shared" si="25"/>
        <v>0</v>
      </c>
      <c r="N60" s="300">
        <f t="shared" si="25"/>
        <v>24980</v>
      </c>
      <c r="O60" s="181"/>
      <c r="P60" s="181"/>
      <c r="Q60" s="181"/>
    </row>
    <row r="61" spans="2:18" s="119" customFormat="1" ht="7.4" customHeight="1" thickBot="1" x14ac:dyDescent="0.4">
      <c r="B61" s="120"/>
      <c r="C61" s="121"/>
      <c r="D61" s="121"/>
      <c r="E61" s="121"/>
      <c r="F61" s="121"/>
      <c r="G61" s="122"/>
      <c r="H61" s="123"/>
      <c r="I61" s="124"/>
      <c r="J61" s="122"/>
      <c r="K61" s="125"/>
      <c r="L61" s="125"/>
      <c r="M61" s="125"/>
      <c r="N61" s="125"/>
      <c r="O61" s="120"/>
      <c r="P61" s="120"/>
      <c r="Q61" s="120"/>
    </row>
    <row r="62" spans="2:18" ht="30" customHeight="1" x14ac:dyDescent="0.35">
      <c r="B62" s="376" t="s">
        <v>126</v>
      </c>
      <c r="C62" s="318"/>
      <c r="D62" s="318"/>
      <c r="E62" s="318"/>
      <c r="F62" s="318"/>
      <c r="G62" s="140"/>
      <c r="H62" s="126"/>
      <c r="I62" s="127"/>
      <c r="J62" s="140"/>
      <c r="K62" s="172"/>
      <c r="L62" s="172"/>
      <c r="M62" s="172"/>
      <c r="N62" s="172"/>
      <c r="O62" s="172"/>
      <c r="P62" s="172"/>
      <c r="Q62" s="173"/>
    </row>
    <row r="63" spans="2:18" ht="32.4" customHeight="1" thickBot="1" x14ac:dyDescent="0.4">
      <c r="B63" s="317" t="s">
        <v>127</v>
      </c>
      <c r="C63" s="317"/>
      <c r="D63" s="317"/>
      <c r="E63" s="317"/>
      <c r="F63" s="317"/>
      <c r="G63" s="130"/>
      <c r="H63" s="131"/>
      <c r="I63" s="132"/>
      <c r="J63" s="130"/>
      <c r="K63" s="142"/>
      <c r="L63" s="142"/>
      <c r="M63" s="142"/>
      <c r="N63" s="142"/>
      <c r="O63" s="141"/>
      <c r="P63" s="141"/>
      <c r="Q63" s="174"/>
    </row>
    <row r="64" spans="2:18" ht="108.65" customHeight="1" x14ac:dyDescent="0.35">
      <c r="B64" s="486" t="s">
        <v>128</v>
      </c>
      <c r="C64" s="487"/>
      <c r="D64" s="487"/>
      <c r="E64" s="487"/>
      <c r="F64" s="488"/>
      <c r="G64" s="186"/>
      <c r="H64" s="187"/>
      <c r="I64" s="188"/>
      <c r="J64" s="237">
        <f>SUM(J65:J69)</f>
        <v>0</v>
      </c>
      <c r="K64" s="269">
        <f>SUM(K65:K69)</f>
        <v>0</v>
      </c>
      <c r="L64" s="270">
        <f>SUM(L65:L69)</f>
        <v>0</v>
      </c>
      <c r="M64" s="270">
        <f>SUM(M65:M69)</f>
        <v>0</v>
      </c>
      <c r="N64" s="193">
        <f>SUM(K64:M64)</f>
        <v>0</v>
      </c>
      <c r="O64" s="190"/>
      <c r="P64" s="166"/>
      <c r="Q64" s="166"/>
    </row>
    <row r="65" spans="2:19" ht="33" customHeight="1" x14ac:dyDescent="0.35">
      <c r="B65" s="415" t="s">
        <v>119</v>
      </c>
      <c r="C65" s="416"/>
      <c r="D65" s="416"/>
      <c r="E65" s="416"/>
      <c r="F65" s="417"/>
      <c r="G65" s="61"/>
      <c r="H65" s="78"/>
      <c r="I65" s="96"/>
      <c r="J65" s="107">
        <f t="shared" ref="J65:J69" si="26">G65*I65</f>
        <v>0</v>
      </c>
      <c r="K65" s="31">
        <f t="shared" ref="K65:K69" si="27">+J65</f>
        <v>0</v>
      </c>
      <c r="L65" s="7"/>
      <c r="M65" s="7"/>
      <c r="N65" s="114">
        <f t="shared" ref="N65:N69" si="28">SUM(K65:M65)</f>
        <v>0</v>
      </c>
      <c r="O65" s="191"/>
      <c r="P65" s="36"/>
      <c r="Q65" s="37"/>
      <c r="R65" s="12"/>
      <c r="S65" s="12"/>
    </row>
    <row r="66" spans="2:19" x14ac:dyDescent="0.35">
      <c r="B66" s="425"/>
      <c r="C66" s="426"/>
      <c r="D66" s="426"/>
      <c r="E66" s="426"/>
      <c r="F66" s="427"/>
      <c r="G66" s="61"/>
      <c r="H66" s="78"/>
      <c r="I66" s="96"/>
      <c r="J66" s="107">
        <f t="shared" si="26"/>
        <v>0</v>
      </c>
      <c r="K66" s="31">
        <f t="shared" si="27"/>
        <v>0</v>
      </c>
      <c r="L66" s="7"/>
      <c r="M66" s="7"/>
      <c r="N66" s="114">
        <f t="shared" si="28"/>
        <v>0</v>
      </c>
      <c r="O66" s="191"/>
      <c r="P66" s="36"/>
      <c r="Q66" s="37"/>
      <c r="R66" s="13"/>
    </row>
    <row r="67" spans="2:19" x14ac:dyDescent="0.35">
      <c r="B67" s="425"/>
      <c r="C67" s="426"/>
      <c r="D67" s="426"/>
      <c r="E67" s="426"/>
      <c r="F67" s="427"/>
      <c r="G67" s="61"/>
      <c r="H67" s="78"/>
      <c r="I67" s="96"/>
      <c r="J67" s="107">
        <f t="shared" si="26"/>
        <v>0</v>
      </c>
      <c r="K67" s="31">
        <f t="shared" si="27"/>
        <v>0</v>
      </c>
      <c r="L67" s="7"/>
      <c r="M67" s="7"/>
      <c r="N67" s="114">
        <f t="shared" si="28"/>
        <v>0</v>
      </c>
      <c r="O67" s="191"/>
      <c r="P67" s="36"/>
      <c r="Q67" s="37"/>
      <c r="R67" s="13"/>
    </row>
    <row r="68" spans="2:19" x14ac:dyDescent="0.35">
      <c r="B68" s="425"/>
      <c r="C68" s="426"/>
      <c r="D68" s="426"/>
      <c r="E68" s="426"/>
      <c r="F68" s="427"/>
      <c r="G68" s="61"/>
      <c r="H68" s="78"/>
      <c r="I68" s="96"/>
      <c r="J68" s="107">
        <f t="shared" si="26"/>
        <v>0</v>
      </c>
      <c r="K68" s="31">
        <f t="shared" si="27"/>
        <v>0</v>
      </c>
      <c r="L68" s="7"/>
      <c r="M68" s="7"/>
      <c r="N68" s="114">
        <f t="shared" si="28"/>
        <v>0</v>
      </c>
      <c r="O68" s="191"/>
      <c r="P68" s="36"/>
      <c r="Q68" s="37"/>
      <c r="R68" s="13"/>
    </row>
    <row r="69" spans="2:19" x14ac:dyDescent="0.35">
      <c r="B69" s="425"/>
      <c r="C69" s="426"/>
      <c r="D69" s="426"/>
      <c r="E69" s="426"/>
      <c r="F69" s="427"/>
      <c r="G69" s="61"/>
      <c r="H69" s="78"/>
      <c r="I69" s="96"/>
      <c r="J69" s="107">
        <f t="shared" si="26"/>
        <v>0</v>
      </c>
      <c r="K69" s="31">
        <f t="shared" si="27"/>
        <v>0</v>
      </c>
      <c r="L69" s="7"/>
      <c r="M69" s="7"/>
      <c r="N69" s="114">
        <f t="shared" si="28"/>
        <v>0</v>
      </c>
      <c r="O69" s="191"/>
      <c r="P69" s="36"/>
      <c r="Q69" s="37"/>
      <c r="R69" s="13"/>
    </row>
    <row r="70" spans="2:19" ht="79.75" customHeight="1" x14ac:dyDescent="0.35">
      <c r="B70" s="494" t="s">
        <v>129</v>
      </c>
      <c r="C70" s="495"/>
      <c r="D70" s="495"/>
      <c r="E70" s="495"/>
      <c r="F70" s="496"/>
      <c r="G70" s="189"/>
      <c r="H70" s="170"/>
      <c r="I70" s="171"/>
      <c r="J70" s="237">
        <f>SUM(J71:J75)</f>
        <v>0</v>
      </c>
      <c r="K70" s="271">
        <f t="shared" ref="K70:N70" si="29">SUM(K71:K75)</f>
        <v>0</v>
      </c>
      <c r="L70" s="272">
        <f t="shared" si="29"/>
        <v>0</v>
      </c>
      <c r="M70" s="272">
        <f t="shared" si="29"/>
        <v>0</v>
      </c>
      <c r="N70" s="117">
        <f t="shared" si="29"/>
        <v>0</v>
      </c>
      <c r="O70" s="190"/>
      <c r="P70" s="166"/>
      <c r="Q70" s="166"/>
    </row>
    <row r="71" spans="2:19" ht="30.65" customHeight="1" x14ac:dyDescent="0.35">
      <c r="B71" s="415" t="s">
        <v>119</v>
      </c>
      <c r="C71" s="416"/>
      <c r="D71" s="416"/>
      <c r="E71" s="416"/>
      <c r="F71" s="417"/>
      <c r="G71" s="61"/>
      <c r="H71" s="78"/>
      <c r="I71" s="96"/>
      <c r="J71" s="107">
        <f t="shared" ref="J71:J75" si="30">G71*I71</f>
        <v>0</v>
      </c>
      <c r="K71" s="31">
        <f t="shared" ref="K71:K75" si="31">+J71</f>
        <v>0</v>
      </c>
      <c r="L71" s="7"/>
      <c r="M71" s="7"/>
      <c r="N71" s="114">
        <f t="shared" ref="N71:N75" si="32">SUM(K71:M71)</f>
        <v>0</v>
      </c>
      <c r="O71" s="191"/>
      <c r="P71" s="36"/>
      <c r="Q71" s="37"/>
      <c r="R71" s="13"/>
    </row>
    <row r="72" spans="2:19" x14ac:dyDescent="0.35">
      <c r="B72" s="425"/>
      <c r="C72" s="426"/>
      <c r="D72" s="426"/>
      <c r="E72" s="426"/>
      <c r="F72" s="427"/>
      <c r="G72" s="61"/>
      <c r="H72" s="78"/>
      <c r="I72" s="96"/>
      <c r="J72" s="107">
        <f t="shared" si="30"/>
        <v>0</v>
      </c>
      <c r="K72" s="31">
        <f t="shared" si="31"/>
        <v>0</v>
      </c>
      <c r="L72" s="7"/>
      <c r="M72" s="7"/>
      <c r="N72" s="114">
        <f t="shared" si="32"/>
        <v>0</v>
      </c>
      <c r="O72" s="191"/>
      <c r="P72" s="36"/>
      <c r="Q72" s="37"/>
      <c r="R72" s="13"/>
    </row>
    <row r="73" spans="2:19" x14ac:dyDescent="0.35">
      <c r="B73" s="425"/>
      <c r="C73" s="426"/>
      <c r="D73" s="426"/>
      <c r="E73" s="426"/>
      <c r="F73" s="427"/>
      <c r="G73" s="61"/>
      <c r="H73" s="78"/>
      <c r="I73" s="96"/>
      <c r="J73" s="107">
        <f t="shared" si="30"/>
        <v>0</v>
      </c>
      <c r="K73" s="31">
        <f t="shared" si="31"/>
        <v>0</v>
      </c>
      <c r="L73" s="7"/>
      <c r="M73" s="7"/>
      <c r="N73" s="114">
        <f t="shared" si="32"/>
        <v>0</v>
      </c>
      <c r="O73" s="191"/>
      <c r="P73" s="36"/>
      <c r="Q73" s="37"/>
      <c r="R73" s="13"/>
    </row>
    <row r="74" spans="2:19" x14ac:dyDescent="0.35">
      <c r="B74" s="425"/>
      <c r="C74" s="426"/>
      <c r="D74" s="426"/>
      <c r="E74" s="426"/>
      <c r="F74" s="427"/>
      <c r="G74" s="61"/>
      <c r="H74" s="78"/>
      <c r="I74" s="96"/>
      <c r="J74" s="107">
        <f t="shared" si="30"/>
        <v>0</v>
      </c>
      <c r="K74" s="31">
        <f t="shared" si="31"/>
        <v>0</v>
      </c>
      <c r="L74" s="7"/>
      <c r="M74" s="7"/>
      <c r="N74" s="114">
        <f t="shared" si="32"/>
        <v>0</v>
      </c>
      <c r="O74" s="191"/>
      <c r="P74" s="36"/>
      <c r="Q74" s="37"/>
      <c r="R74" s="13"/>
    </row>
    <row r="75" spans="2:19" x14ac:dyDescent="0.35">
      <c r="B75" s="425"/>
      <c r="C75" s="426"/>
      <c r="D75" s="426"/>
      <c r="E75" s="426"/>
      <c r="F75" s="427"/>
      <c r="G75" s="61"/>
      <c r="H75" s="78"/>
      <c r="I75" s="96"/>
      <c r="J75" s="107">
        <f t="shared" si="30"/>
        <v>0</v>
      </c>
      <c r="K75" s="31">
        <f t="shared" si="31"/>
        <v>0</v>
      </c>
      <c r="L75" s="7"/>
      <c r="M75" s="7"/>
      <c r="N75" s="114">
        <f t="shared" si="32"/>
        <v>0</v>
      </c>
      <c r="O75" s="191"/>
      <c r="P75" s="36"/>
      <c r="Q75" s="37"/>
      <c r="R75" s="13"/>
    </row>
    <row r="76" spans="2:19" ht="28.75" customHeight="1" x14ac:dyDescent="0.35">
      <c r="B76" s="494" t="s">
        <v>130</v>
      </c>
      <c r="C76" s="495"/>
      <c r="D76" s="495"/>
      <c r="E76" s="495"/>
      <c r="F76" s="496"/>
      <c r="G76" s="189"/>
      <c r="H76" s="170"/>
      <c r="I76" s="171"/>
      <c r="J76" s="237">
        <f>SUM(J77:J81)</f>
        <v>0</v>
      </c>
      <c r="K76" s="271">
        <f t="shared" ref="K76:N76" si="33">SUM(K77:K81)</f>
        <v>0</v>
      </c>
      <c r="L76" s="272">
        <f t="shared" si="33"/>
        <v>0</v>
      </c>
      <c r="M76" s="272">
        <f t="shared" si="33"/>
        <v>0</v>
      </c>
      <c r="N76" s="117">
        <f t="shared" si="33"/>
        <v>0</v>
      </c>
      <c r="O76" s="190"/>
      <c r="P76" s="166"/>
      <c r="Q76" s="166"/>
    </row>
    <row r="77" spans="2:19" ht="29.4" customHeight="1" x14ac:dyDescent="0.35">
      <c r="B77" s="415" t="s">
        <v>119</v>
      </c>
      <c r="C77" s="416"/>
      <c r="D77" s="416"/>
      <c r="E77" s="416"/>
      <c r="F77" s="417"/>
      <c r="G77" s="61"/>
      <c r="H77" s="78"/>
      <c r="I77" s="96"/>
      <c r="J77" s="107">
        <f t="shared" ref="J77:J81" si="34">G77*I77</f>
        <v>0</v>
      </c>
      <c r="K77" s="31">
        <f t="shared" ref="K77:K81" si="35">+J77</f>
        <v>0</v>
      </c>
      <c r="L77" s="7"/>
      <c r="M77" s="7"/>
      <c r="N77" s="114">
        <f t="shared" ref="N77:N81" si="36">SUM(K77:M77)</f>
        <v>0</v>
      </c>
      <c r="O77" s="191"/>
      <c r="P77" s="36"/>
      <c r="Q77" s="37"/>
      <c r="R77" s="13"/>
    </row>
    <row r="78" spans="2:19" x14ac:dyDescent="0.35">
      <c r="B78" s="425"/>
      <c r="C78" s="426"/>
      <c r="D78" s="426"/>
      <c r="E78" s="426"/>
      <c r="F78" s="427"/>
      <c r="G78" s="61"/>
      <c r="H78" s="78"/>
      <c r="I78" s="96"/>
      <c r="J78" s="107">
        <f t="shared" si="34"/>
        <v>0</v>
      </c>
      <c r="K78" s="31">
        <f t="shared" si="35"/>
        <v>0</v>
      </c>
      <c r="L78" s="7"/>
      <c r="M78" s="7"/>
      <c r="N78" s="114">
        <f t="shared" si="36"/>
        <v>0</v>
      </c>
      <c r="O78" s="191"/>
      <c r="P78" s="36"/>
      <c r="Q78" s="37"/>
      <c r="R78" s="13"/>
    </row>
    <row r="79" spans="2:19" x14ac:dyDescent="0.35">
      <c r="B79" s="425"/>
      <c r="C79" s="426"/>
      <c r="D79" s="426"/>
      <c r="E79" s="426"/>
      <c r="F79" s="427"/>
      <c r="G79" s="61"/>
      <c r="H79" s="78"/>
      <c r="I79" s="96"/>
      <c r="J79" s="107">
        <f t="shared" si="34"/>
        <v>0</v>
      </c>
      <c r="K79" s="31">
        <f t="shared" si="35"/>
        <v>0</v>
      </c>
      <c r="L79" s="7"/>
      <c r="M79" s="7"/>
      <c r="N79" s="114">
        <f t="shared" si="36"/>
        <v>0</v>
      </c>
      <c r="O79" s="191"/>
      <c r="P79" s="36"/>
      <c r="Q79" s="37"/>
      <c r="R79" s="13"/>
    </row>
    <row r="80" spans="2:19" x14ac:dyDescent="0.35">
      <c r="B80" s="425"/>
      <c r="C80" s="426"/>
      <c r="D80" s="426"/>
      <c r="E80" s="426"/>
      <c r="F80" s="427"/>
      <c r="G80" s="61"/>
      <c r="H80" s="78"/>
      <c r="I80" s="96"/>
      <c r="J80" s="107">
        <f t="shared" si="34"/>
        <v>0</v>
      </c>
      <c r="K80" s="31">
        <f t="shared" si="35"/>
        <v>0</v>
      </c>
      <c r="L80" s="7"/>
      <c r="M80" s="7"/>
      <c r="N80" s="114">
        <f t="shared" si="36"/>
        <v>0</v>
      </c>
      <c r="O80" s="191"/>
      <c r="P80" s="36"/>
      <c r="Q80" s="37"/>
      <c r="R80" s="13"/>
    </row>
    <row r="81" spans="2:18" x14ac:dyDescent="0.35">
      <c r="B81" s="425"/>
      <c r="C81" s="426"/>
      <c r="D81" s="426"/>
      <c r="E81" s="426"/>
      <c r="F81" s="427"/>
      <c r="G81" s="61"/>
      <c r="H81" s="78"/>
      <c r="I81" s="96"/>
      <c r="J81" s="107">
        <f t="shared" si="34"/>
        <v>0</v>
      </c>
      <c r="K81" s="31">
        <f t="shared" si="35"/>
        <v>0</v>
      </c>
      <c r="L81" s="7"/>
      <c r="M81" s="7"/>
      <c r="N81" s="114">
        <f t="shared" si="36"/>
        <v>0</v>
      </c>
      <c r="O81" s="191"/>
      <c r="P81" s="36"/>
      <c r="Q81" s="37"/>
      <c r="R81" s="13"/>
    </row>
    <row r="82" spans="2:18" ht="31.25" customHeight="1" x14ac:dyDescent="0.35">
      <c r="B82" s="494" t="s">
        <v>131</v>
      </c>
      <c r="C82" s="495"/>
      <c r="D82" s="495"/>
      <c r="E82" s="495"/>
      <c r="F82" s="496"/>
      <c r="G82" s="189"/>
      <c r="H82" s="170"/>
      <c r="I82" s="171"/>
      <c r="J82" s="237">
        <f>SUM(J83:J86)</f>
        <v>0</v>
      </c>
      <c r="K82" s="271">
        <f t="shared" ref="K82:N82" si="37">SUM(K83:K86)</f>
        <v>0</v>
      </c>
      <c r="L82" s="272">
        <f t="shared" si="37"/>
        <v>0</v>
      </c>
      <c r="M82" s="272">
        <f t="shared" si="37"/>
        <v>0</v>
      </c>
      <c r="N82" s="117">
        <f t="shared" si="37"/>
        <v>0</v>
      </c>
      <c r="O82" s="190"/>
      <c r="P82" s="166"/>
      <c r="Q82" s="166"/>
    </row>
    <row r="83" spans="2:18" ht="33" customHeight="1" x14ac:dyDescent="0.35">
      <c r="B83" s="415" t="s">
        <v>119</v>
      </c>
      <c r="C83" s="416"/>
      <c r="D83" s="416"/>
      <c r="E83" s="416"/>
      <c r="F83" s="417"/>
      <c r="G83" s="61"/>
      <c r="H83" s="78"/>
      <c r="I83" s="96"/>
      <c r="J83" s="107">
        <f t="shared" ref="J83:J86" si="38">G83*I83</f>
        <v>0</v>
      </c>
      <c r="K83" s="31">
        <f t="shared" ref="K83:K86" si="39">+J83</f>
        <v>0</v>
      </c>
      <c r="L83" s="7"/>
      <c r="M83" s="7"/>
      <c r="N83" s="114">
        <f t="shared" ref="N83:N86" si="40">SUM(K83:M83)</f>
        <v>0</v>
      </c>
      <c r="O83" s="191"/>
      <c r="P83" s="36"/>
      <c r="Q83" s="37"/>
      <c r="R83" s="13"/>
    </row>
    <row r="84" spans="2:18" x14ac:dyDescent="0.35">
      <c r="B84" s="363"/>
      <c r="C84" s="364"/>
      <c r="D84" s="364"/>
      <c r="E84" s="364"/>
      <c r="F84" s="365"/>
      <c r="G84" s="61"/>
      <c r="H84" s="78"/>
      <c r="I84" s="96"/>
      <c r="J84" s="107">
        <f t="shared" si="38"/>
        <v>0</v>
      </c>
      <c r="K84" s="31">
        <f t="shared" si="39"/>
        <v>0</v>
      </c>
      <c r="L84" s="7"/>
      <c r="M84" s="7"/>
      <c r="N84" s="114">
        <f t="shared" si="40"/>
        <v>0</v>
      </c>
      <c r="O84" s="191"/>
      <c r="P84" s="36"/>
      <c r="Q84" s="37"/>
      <c r="R84" s="13"/>
    </row>
    <row r="85" spans="2:18" x14ac:dyDescent="0.35">
      <c r="B85" s="363"/>
      <c r="C85" s="364"/>
      <c r="D85" s="364"/>
      <c r="E85" s="364"/>
      <c r="F85" s="365"/>
      <c r="G85" s="61"/>
      <c r="H85" s="78"/>
      <c r="I85" s="96"/>
      <c r="J85" s="107">
        <f t="shared" si="38"/>
        <v>0</v>
      </c>
      <c r="K85" s="31">
        <f t="shared" si="39"/>
        <v>0</v>
      </c>
      <c r="L85" s="7"/>
      <c r="M85" s="7"/>
      <c r="N85" s="114">
        <f t="shared" si="40"/>
        <v>0</v>
      </c>
      <c r="O85" s="191"/>
      <c r="P85" s="36"/>
      <c r="Q85" s="37"/>
      <c r="R85" s="13"/>
    </row>
    <row r="86" spans="2:18" x14ac:dyDescent="0.35">
      <c r="B86" s="363"/>
      <c r="C86" s="364"/>
      <c r="D86" s="364"/>
      <c r="E86" s="364"/>
      <c r="F86" s="365"/>
      <c r="G86" s="61"/>
      <c r="H86" s="78"/>
      <c r="I86" s="96"/>
      <c r="J86" s="107">
        <f t="shared" si="38"/>
        <v>0</v>
      </c>
      <c r="K86" s="31">
        <f t="shared" si="39"/>
        <v>0</v>
      </c>
      <c r="L86" s="7"/>
      <c r="M86" s="7"/>
      <c r="N86" s="114">
        <f t="shared" si="40"/>
        <v>0</v>
      </c>
      <c r="O86" s="191"/>
      <c r="P86" s="36"/>
      <c r="Q86" s="37"/>
      <c r="R86" s="13"/>
    </row>
    <row r="87" spans="2:18" ht="31.25" customHeight="1" x14ac:dyDescent="0.35">
      <c r="B87" s="494" t="s">
        <v>131</v>
      </c>
      <c r="C87" s="495"/>
      <c r="D87" s="495"/>
      <c r="E87" s="495"/>
      <c r="F87" s="496"/>
      <c r="G87" s="189"/>
      <c r="H87" s="170"/>
      <c r="I87" s="171"/>
      <c r="J87" s="237">
        <f>SUM(J88:J90)</f>
        <v>0</v>
      </c>
      <c r="K87" s="271">
        <f t="shared" ref="K87:N87" si="41">SUM(K88:K90)</f>
        <v>0</v>
      </c>
      <c r="L87" s="272">
        <f t="shared" si="41"/>
        <v>0</v>
      </c>
      <c r="M87" s="272">
        <f t="shared" si="41"/>
        <v>0</v>
      </c>
      <c r="N87" s="117">
        <f t="shared" si="41"/>
        <v>0</v>
      </c>
      <c r="O87" s="190"/>
      <c r="P87" s="166"/>
      <c r="Q87" s="166"/>
    </row>
    <row r="88" spans="2:18" ht="27.65" customHeight="1" x14ac:dyDescent="0.35">
      <c r="B88" s="415" t="s">
        <v>119</v>
      </c>
      <c r="C88" s="416"/>
      <c r="D88" s="416"/>
      <c r="E88" s="416"/>
      <c r="F88" s="417"/>
      <c r="G88" s="61"/>
      <c r="H88" s="78"/>
      <c r="I88" s="96"/>
      <c r="J88" s="107">
        <f t="shared" ref="J88:J90" si="42">G88*I88</f>
        <v>0</v>
      </c>
      <c r="K88" s="31">
        <f t="shared" ref="K88:K90" si="43">+J88</f>
        <v>0</v>
      </c>
      <c r="L88" s="7"/>
      <c r="M88" s="7"/>
      <c r="N88" s="114">
        <f t="shared" ref="N88:N90" si="44">SUM(K88:M88)</f>
        <v>0</v>
      </c>
      <c r="O88" s="191"/>
      <c r="P88" s="36"/>
      <c r="Q88" s="37"/>
      <c r="R88" s="13"/>
    </row>
    <row r="89" spans="2:18" x14ac:dyDescent="0.35">
      <c r="B89" s="363"/>
      <c r="C89" s="364"/>
      <c r="D89" s="364"/>
      <c r="E89" s="364"/>
      <c r="F89" s="365"/>
      <c r="G89" s="61"/>
      <c r="H89" s="78"/>
      <c r="I89" s="96"/>
      <c r="J89" s="107">
        <f t="shared" si="42"/>
        <v>0</v>
      </c>
      <c r="K89" s="31">
        <f t="shared" si="43"/>
        <v>0</v>
      </c>
      <c r="L89" s="7"/>
      <c r="M89" s="7"/>
      <c r="N89" s="114">
        <f t="shared" si="44"/>
        <v>0</v>
      </c>
      <c r="O89" s="191"/>
      <c r="P89" s="36"/>
      <c r="Q89" s="37"/>
      <c r="R89" s="13"/>
    </row>
    <row r="90" spans="2:18" x14ac:dyDescent="0.35">
      <c r="B90" s="363"/>
      <c r="C90" s="364"/>
      <c r="D90" s="364"/>
      <c r="E90" s="364"/>
      <c r="F90" s="365"/>
      <c r="G90" s="61"/>
      <c r="H90" s="78"/>
      <c r="I90" s="96"/>
      <c r="J90" s="107">
        <f t="shared" si="42"/>
        <v>0</v>
      </c>
      <c r="K90" s="31">
        <f t="shared" si="43"/>
        <v>0</v>
      </c>
      <c r="L90" s="7"/>
      <c r="M90" s="7"/>
      <c r="N90" s="114">
        <f t="shared" si="44"/>
        <v>0</v>
      </c>
      <c r="O90" s="191"/>
      <c r="P90" s="36"/>
      <c r="Q90" s="37"/>
      <c r="R90" s="13"/>
    </row>
    <row r="91" spans="2:18" ht="59.4" customHeight="1" x14ac:dyDescent="0.35">
      <c r="B91" s="494" t="s">
        <v>132</v>
      </c>
      <c r="C91" s="495"/>
      <c r="D91" s="495"/>
      <c r="E91" s="495"/>
      <c r="F91" s="496"/>
      <c r="G91" s="189"/>
      <c r="H91" s="170"/>
      <c r="I91" s="171"/>
      <c r="J91" s="237">
        <f>SUM(J92:J94)</f>
        <v>0</v>
      </c>
      <c r="K91" s="271">
        <f t="shared" ref="K91:N91" si="45">SUM(K92:K94)</f>
        <v>0</v>
      </c>
      <c r="L91" s="272">
        <f t="shared" si="45"/>
        <v>0</v>
      </c>
      <c r="M91" s="272">
        <f t="shared" si="45"/>
        <v>0</v>
      </c>
      <c r="N91" s="117">
        <f t="shared" si="45"/>
        <v>0</v>
      </c>
      <c r="O91" s="190"/>
      <c r="P91" s="166"/>
      <c r="Q91" s="166"/>
    </row>
    <row r="92" spans="2:18" ht="33.65" customHeight="1" x14ac:dyDescent="0.35">
      <c r="B92" s="415" t="s">
        <v>119</v>
      </c>
      <c r="C92" s="416"/>
      <c r="D92" s="416"/>
      <c r="E92" s="416"/>
      <c r="F92" s="417"/>
      <c r="G92" s="61"/>
      <c r="H92" s="78"/>
      <c r="I92" s="96"/>
      <c r="J92" s="107">
        <f t="shared" ref="J92:J94" si="46">G92*I92</f>
        <v>0</v>
      </c>
      <c r="K92" s="31">
        <f t="shared" ref="K92:K94" si="47">+J92</f>
        <v>0</v>
      </c>
      <c r="L92" s="7"/>
      <c r="M92" s="7"/>
      <c r="N92" s="114">
        <f t="shared" ref="N92:N94" si="48">SUM(K92:M92)</f>
        <v>0</v>
      </c>
      <c r="O92" s="191"/>
      <c r="P92" s="36"/>
      <c r="Q92" s="37"/>
      <c r="R92" s="13"/>
    </row>
    <row r="93" spans="2:18" ht="33.65" customHeight="1" x14ac:dyDescent="0.35">
      <c r="B93" s="377"/>
      <c r="C93" s="378"/>
      <c r="D93" s="378"/>
      <c r="E93" s="378"/>
      <c r="F93" s="379"/>
      <c r="G93" s="61"/>
      <c r="H93" s="78"/>
      <c r="I93" s="96"/>
      <c r="J93" s="107">
        <f t="shared" si="46"/>
        <v>0</v>
      </c>
      <c r="K93" s="31">
        <f t="shared" si="47"/>
        <v>0</v>
      </c>
      <c r="L93" s="7"/>
      <c r="M93" s="7"/>
      <c r="N93" s="114">
        <f t="shared" si="48"/>
        <v>0</v>
      </c>
      <c r="O93" s="191"/>
      <c r="P93" s="36"/>
      <c r="Q93" s="37"/>
      <c r="R93" s="13"/>
    </row>
    <row r="94" spans="2:18" ht="33.65" customHeight="1" x14ac:dyDescent="0.35">
      <c r="B94" s="377"/>
      <c r="C94" s="378"/>
      <c r="D94" s="378"/>
      <c r="E94" s="378"/>
      <c r="F94" s="379"/>
      <c r="G94" s="61"/>
      <c r="H94" s="78"/>
      <c r="I94" s="96"/>
      <c r="J94" s="107">
        <f t="shared" si="46"/>
        <v>0</v>
      </c>
      <c r="K94" s="31">
        <f t="shared" si="47"/>
        <v>0</v>
      </c>
      <c r="L94" s="7"/>
      <c r="M94" s="7"/>
      <c r="N94" s="114">
        <f t="shared" si="48"/>
        <v>0</v>
      </c>
      <c r="O94" s="191"/>
      <c r="P94" s="36"/>
      <c r="Q94" s="37"/>
      <c r="R94" s="13"/>
    </row>
    <row r="95" spans="2:18" ht="85.75" customHeight="1" x14ac:dyDescent="0.35">
      <c r="B95" s="494" t="s">
        <v>133</v>
      </c>
      <c r="C95" s="495"/>
      <c r="D95" s="495"/>
      <c r="E95" s="495"/>
      <c r="F95" s="496"/>
      <c r="G95" s="189"/>
      <c r="H95" s="170"/>
      <c r="I95" s="171"/>
      <c r="J95" s="237">
        <f>SUM(J96:J99)</f>
        <v>0</v>
      </c>
      <c r="K95" s="271">
        <f t="shared" ref="K95:N95" si="49">SUM(K96:K99)</f>
        <v>0</v>
      </c>
      <c r="L95" s="272">
        <f t="shared" si="49"/>
        <v>0</v>
      </c>
      <c r="M95" s="272">
        <f t="shared" si="49"/>
        <v>0</v>
      </c>
      <c r="N95" s="117">
        <f t="shared" si="49"/>
        <v>0</v>
      </c>
      <c r="O95" s="190"/>
      <c r="P95" s="166"/>
      <c r="Q95" s="166"/>
    </row>
    <row r="96" spans="2:18" ht="33.65" customHeight="1" x14ac:dyDescent="0.35">
      <c r="B96" s="415" t="s">
        <v>119</v>
      </c>
      <c r="C96" s="416"/>
      <c r="D96" s="416"/>
      <c r="E96" s="416"/>
      <c r="F96" s="417"/>
      <c r="G96" s="61"/>
      <c r="H96" s="78"/>
      <c r="I96" s="96"/>
      <c r="J96" s="107">
        <f t="shared" ref="J96:J99" si="50">G96*I96</f>
        <v>0</v>
      </c>
      <c r="K96" s="31">
        <f t="shared" ref="K96:K99" si="51">+J96</f>
        <v>0</v>
      </c>
      <c r="L96" s="7"/>
      <c r="M96" s="7"/>
      <c r="N96" s="114">
        <f t="shared" ref="N96:N99" si="52">SUM(K96:M96)</f>
        <v>0</v>
      </c>
      <c r="O96" s="191"/>
      <c r="P96" s="36"/>
      <c r="Q96" s="37"/>
      <c r="R96" s="13"/>
    </row>
    <row r="97" spans="2:18" ht="33.65" customHeight="1" x14ac:dyDescent="0.35">
      <c r="B97" s="377"/>
      <c r="C97" s="378"/>
      <c r="D97" s="378"/>
      <c r="E97" s="378"/>
      <c r="F97" s="379"/>
      <c r="G97" s="61"/>
      <c r="H97" s="78"/>
      <c r="I97" s="96"/>
      <c r="J97" s="107">
        <f t="shared" si="50"/>
        <v>0</v>
      </c>
      <c r="K97" s="31">
        <f t="shared" si="51"/>
        <v>0</v>
      </c>
      <c r="L97" s="7"/>
      <c r="M97" s="7"/>
      <c r="N97" s="114">
        <f t="shared" si="52"/>
        <v>0</v>
      </c>
      <c r="O97" s="191"/>
      <c r="P97" s="36"/>
      <c r="Q97" s="37"/>
      <c r="R97" s="13"/>
    </row>
    <row r="98" spans="2:18" x14ac:dyDescent="0.35">
      <c r="B98" s="425"/>
      <c r="C98" s="426"/>
      <c r="D98" s="426"/>
      <c r="E98" s="426"/>
      <c r="F98" s="427"/>
      <c r="G98" s="61"/>
      <c r="H98" s="78"/>
      <c r="I98" s="96"/>
      <c r="J98" s="107">
        <f t="shared" si="50"/>
        <v>0</v>
      </c>
      <c r="K98" s="31">
        <f t="shared" si="51"/>
        <v>0</v>
      </c>
      <c r="L98" s="7"/>
      <c r="M98" s="7"/>
      <c r="N98" s="114">
        <f t="shared" si="52"/>
        <v>0</v>
      </c>
      <c r="O98" s="191"/>
      <c r="P98" s="36"/>
      <c r="Q98" s="37"/>
    </row>
    <row r="99" spans="2:18" ht="15" thickBot="1" x14ac:dyDescent="0.4">
      <c r="B99" s="425"/>
      <c r="C99" s="426"/>
      <c r="D99" s="426"/>
      <c r="E99" s="426"/>
      <c r="F99" s="427"/>
      <c r="G99" s="61"/>
      <c r="H99" s="78"/>
      <c r="I99" s="96"/>
      <c r="J99" s="107">
        <f t="shared" si="50"/>
        <v>0</v>
      </c>
      <c r="K99" s="31">
        <f t="shared" si="51"/>
        <v>0</v>
      </c>
      <c r="L99" s="7"/>
      <c r="M99" s="7"/>
      <c r="N99" s="114">
        <f t="shared" si="52"/>
        <v>0</v>
      </c>
      <c r="O99" s="201"/>
      <c r="P99" s="48"/>
      <c r="Q99" s="38"/>
    </row>
    <row r="100" spans="2:18" ht="15" thickBot="1" x14ac:dyDescent="0.4">
      <c r="B100" s="471" t="s">
        <v>18</v>
      </c>
      <c r="C100" s="472"/>
      <c r="D100" s="472"/>
      <c r="E100" s="472"/>
      <c r="F100" s="473"/>
      <c r="G100" s="183"/>
      <c r="H100" s="184"/>
      <c r="I100" s="185"/>
      <c r="J100" s="202">
        <f>+J95+J91+J87+J82+J76+J70+J64</f>
        <v>0</v>
      </c>
      <c r="K100" s="267">
        <f t="shared" ref="K100:N100" si="53">+K95+K91+K87+K82+K76+K70+K64</f>
        <v>0</v>
      </c>
      <c r="L100" s="268">
        <f t="shared" si="53"/>
        <v>0</v>
      </c>
      <c r="M100" s="268">
        <f t="shared" si="53"/>
        <v>0</v>
      </c>
      <c r="N100" s="203">
        <f t="shared" si="53"/>
        <v>0</v>
      </c>
      <c r="O100" s="192"/>
      <c r="P100" s="181"/>
      <c r="Q100" s="181"/>
    </row>
    <row r="101" spans="2:18" s="119" customFormat="1" ht="7.4" customHeight="1" thickBot="1" x14ac:dyDescent="0.4">
      <c r="B101" s="120"/>
      <c r="C101" s="121"/>
      <c r="D101" s="121"/>
      <c r="E101" s="121"/>
      <c r="F101" s="121"/>
      <c r="G101" s="122"/>
      <c r="H101" s="123"/>
      <c r="I101" s="124"/>
      <c r="J101" s="122"/>
      <c r="K101" s="125"/>
      <c r="L101" s="125"/>
      <c r="M101" s="125"/>
      <c r="N101" s="125"/>
      <c r="O101" s="120"/>
      <c r="P101" s="120"/>
      <c r="Q101" s="120"/>
    </row>
    <row r="102" spans="2:18" ht="30" customHeight="1" x14ac:dyDescent="0.35">
      <c r="B102" s="376" t="s">
        <v>134</v>
      </c>
      <c r="C102" s="318"/>
      <c r="D102" s="318"/>
      <c r="E102" s="318"/>
      <c r="F102" s="318"/>
      <c r="G102" s="140"/>
      <c r="H102" s="126"/>
      <c r="I102" s="127"/>
      <c r="J102" s="140"/>
      <c r="K102" s="172"/>
      <c r="L102" s="172"/>
      <c r="M102" s="172"/>
      <c r="N102" s="172"/>
      <c r="O102" s="172"/>
      <c r="P102" s="172"/>
      <c r="Q102" s="173"/>
    </row>
    <row r="103" spans="2:18" ht="32.4" customHeight="1" thickBot="1" x14ac:dyDescent="0.4">
      <c r="B103" s="380" t="s">
        <v>135</v>
      </c>
      <c r="C103" s="317"/>
      <c r="D103" s="317"/>
      <c r="E103" s="317"/>
      <c r="F103" s="317"/>
      <c r="G103" s="130"/>
      <c r="H103" s="131"/>
      <c r="I103" s="132"/>
      <c r="J103" s="195"/>
      <c r="K103" s="142"/>
      <c r="L103" s="142"/>
      <c r="M103" s="142"/>
      <c r="N103" s="142"/>
      <c r="O103" s="142"/>
      <c r="P103" s="141"/>
      <c r="Q103" s="174"/>
    </row>
    <row r="104" spans="2:18" ht="46.25" customHeight="1" x14ac:dyDescent="0.35">
      <c r="B104" s="489" t="s">
        <v>136</v>
      </c>
      <c r="C104" s="490"/>
      <c r="D104" s="490"/>
      <c r="E104" s="490"/>
      <c r="F104" s="491"/>
      <c r="G104" s="196"/>
      <c r="H104" s="197"/>
      <c r="I104" s="198"/>
      <c r="J104" s="237">
        <f>SUM(J105:J109)</f>
        <v>0</v>
      </c>
      <c r="K104" s="269">
        <f>SUM(K105:K109)</f>
        <v>0</v>
      </c>
      <c r="L104" s="270">
        <f>SUM(L105:L109)</f>
        <v>0</v>
      </c>
      <c r="M104" s="270">
        <f>SUM(M105:M109)</f>
        <v>0</v>
      </c>
      <c r="N104" s="193">
        <f>SUM(K104:M104)</f>
        <v>0</v>
      </c>
      <c r="O104" s="199"/>
      <c r="P104" s="200"/>
      <c r="Q104" s="200"/>
    </row>
    <row r="105" spans="2:18" ht="35.4" customHeight="1" x14ac:dyDescent="0.35">
      <c r="B105" s="415" t="s">
        <v>119</v>
      </c>
      <c r="C105" s="416"/>
      <c r="D105" s="416"/>
      <c r="E105" s="416"/>
      <c r="F105" s="417"/>
      <c r="G105" s="60"/>
      <c r="H105" s="77"/>
      <c r="I105" s="95"/>
      <c r="J105" s="107">
        <f t="shared" ref="J105:J109" si="54">G105*I105</f>
        <v>0</v>
      </c>
      <c r="K105" s="31">
        <f t="shared" ref="K105:K109" si="55">+J105</f>
        <v>0</v>
      </c>
      <c r="L105" s="7"/>
      <c r="M105" s="7"/>
      <c r="N105" s="114">
        <f t="shared" ref="N105:N109" si="56">SUM(K105:M105)</f>
        <v>0</v>
      </c>
      <c r="O105" s="37"/>
      <c r="P105" s="37"/>
      <c r="Q105" s="37"/>
    </row>
    <row r="106" spans="2:18" x14ac:dyDescent="0.35">
      <c r="B106" s="434"/>
      <c r="C106" s="435"/>
      <c r="D106" s="435"/>
      <c r="E106" s="435"/>
      <c r="F106" s="436"/>
      <c r="G106" s="60"/>
      <c r="H106" s="77"/>
      <c r="I106" s="95"/>
      <c r="J106" s="107">
        <f t="shared" si="54"/>
        <v>0</v>
      </c>
      <c r="K106" s="31">
        <f t="shared" si="55"/>
        <v>0</v>
      </c>
      <c r="L106" s="7"/>
      <c r="M106" s="7"/>
      <c r="N106" s="114">
        <f t="shared" si="56"/>
        <v>0</v>
      </c>
      <c r="O106" s="37"/>
      <c r="P106" s="37"/>
      <c r="Q106" s="37"/>
    </row>
    <row r="107" spans="2:18" x14ac:dyDescent="0.35">
      <c r="B107" s="434"/>
      <c r="C107" s="435"/>
      <c r="D107" s="435"/>
      <c r="E107" s="435"/>
      <c r="F107" s="436"/>
      <c r="G107" s="60"/>
      <c r="H107" s="77"/>
      <c r="I107" s="95"/>
      <c r="J107" s="107">
        <f t="shared" si="54"/>
        <v>0</v>
      </c>
      <c r="K107" s="31">
        <f t="shared" si="55"/>
        <v>0</v>
      </c>
      <c r="L107" s="7"/>
      <c r="M107" s="7"/>
      <c r="N107" s="114">
        <f t="shared" si="56"/>
        <v>0</v>
      </c>
      <c r="O107" s="37"/>
      <c r="P107" s="37"/>
      <c r="Q107" s="37"/>
    </row>
    <row r="108" spans="2:18" x14ac:dyDescent="0.35">
      <c r="B108" s="434"/>
      <c r="C108" s="435"/>
      <c r="D108" s="435"/>
      <c r="E108" s="435"/>
      <c r="F108" s="436"/>
      <c r="G108" s="60"/>
      <c r="H108" s="77"/>
      <c r="I108" s="95"/>
      <c r="J108" s="107">
        <f t="shared" si="54"/>
        <v>0</v>
      </c>
      <c r="K108" s="31">
        <f t="shared" si="55"/>
        <v>0</v>
      </c>
      <c r="L108" s="7"/>
      <c r="M108" s="7"/>
      <c r="N108" s="114">
        <f t="shared" si="56"/>
        <v>0</v>
      </c>
      <c r="O108" s="37"/>
      <c r="P108" s="37"/>
      <c r="Q108" s="37"/>
    </row>
    <row r="109" spans="2:18" x14ac:dyDescent="0.35">
      <c r="B109" s="434"/>
      <c r="C109" s="435"/>
      <c r="D109" s="435"/>
      <c r="E109" s="435"/>
      <c r="F109" s="436"/>
      <c r="G109" s="60"/>
      <c r="H109" s="77"/>
      <c r="I109" s="95"/>
      <c r="J109" s="107">
        <f t="shared" si="54"/>
        <v>0</v>
      </c>
      <c r="K109" s="31">
        <f t="shared" si="55"/>
        <v>0</v>
      </c>
      <c r="L109" s="7"/>
      <c r="M109" s="7"/>
      <c r="N109" s="114">
        <f t="shared" si="56"/>
        <v>0</v>
      </c>
      <c r="O109" s="37"/>
      <c r="P109" s="37"/>
      <c r="Q109" s="37"/>
    </row>
    <row r="110" spans="2:18" ht="31.25" customHeight="1" x14ac:dyDescent="0.35">
      <c r="B110" s="412" t="s">
        <v>137</v>
      </c>
      <c r="C110" s="484"/>
      <c r="D110" s="484"/>
      <c r="E110" s="484"/>
      <c r="F110" s="485"/>
      <c r="G110" s="175"/>
      <c r="H110" s="176"/>
      <c r="I110" s="177"/>
      <c r="J110" s="237">
        <f>SUM(J111:J115)</f>
        <v>0</v>
      </c>
      <c r="K110" s="271">
        <f>SUM(K111:K115)</f>
        <v>0</v>
      </c>
      <c r="L110" s="272">
        <f>SUM(L111:L115)</f>
        <v>0</v>
      </c>
      <c r="M110" s="272">
        <f>SUM(M111:M115)</f>
        <v>0</v>
      </c>
      <c r="N110" s="117">
        <f>SUM(K110:M110)</f>
        <v>0</v>
      </c>
      <c r="O110" s="167"/>
      <c r="P110" s="166"/>
      <c r="Q110" s="166"/>
    </row>
    <row r="111" spans="2:18" ht="33" customHeight="1" x14ac:dyDescent="0.35">
      <c r="B111" s="415" t="s">
        <v>119</v>
      </c>
      <c r="C111" s="416"/>
      <c r="D111" s="416"/>
      <c r="E111" s="416"/>
      <c r="F111" s="417"/>
      <c r="G111" s="60"/>
      <c r="H111" s="77"/>
      <c r="I111" s="95"/>
      <c r="J111" s="107">
        <f t="shared" ref="J111:J115" si="57">G111*I111</f>
        <v>0</v>
      </c>
      <c r="K111" s="31">
        <f t="shared" ref="K111:K115" si="58">+J111</f>
        <v>0</v>
      </c>
      <c r="L111" s="7"/>
      <c r="M111" s="7"/>
      <c r="N111" s="114">
        <f t="shared" ref="N111:N115" si="59">SUM(K111:M111)</f>
        <v>0</v>
      </c>
      <c r="O111" s="37"/>
      <c r="P111" s="37"/>
      <c r="Q111" s="37"/>
    </row>
    <row r="112" spans="2:18" x14ac:dyDescent="0.35">
      <c r="B112" s="434"/>
      <c r="C112" s="435"/>
      <c r="D112" s="435"/>
      <c r="E112" s="435"/>
      <c r="F112" s="436"/>
      <c r="G112" s="60"/>
      <c r="H112" s="77"/>
      <c r="I112" s="95"/>
      <c r="J112" s="107">
        <f t="shared" si="57"/>
        <v>0</v>
      </c>
      <c r="K112" s="31">
        <f t="shared" si="58"/>
        <v>0</v>
      </c>
      <c r="L112" s="7"/>
      <c r="M112" s="7"/>
      <c r="N112" s="114">
        <f t="shared" si="59"/>
        <v>0</v>
      </c>
      <c r="O112" s="37"/>
      <c r="P112" s="37"/>
      <c r="Q112" s="37"/>
    </row>
    <row r="113" spans="2:17" x14ac:dyDescent="0.35">
      <c r="B113" s="434"/>
      <c r="C113" s="435"/>
      <c r="D113" s="435"/>
      <c r="E113" s="435"/>
      <c r="F113" s="436"/>
      <c r="G113" s="60"/>
      <c r="H113" s="77"/>
      <c r="I113" s="95"/>
      <c r="J113" s="107">
        <f t="shared" si="57"/>
        <v>0</v>
      </c>
      <c r="K113" s="31">
        <f t="shared" si="58"/>
        <v>0</v>
      </c>
      <c r="L113" s="7"/>
      <c r="M113" s="7"/>
      <c r="N113" s="114">
        <f t="shared" si="59"/>
        <v>0</v>
      </c>
      <c r="O113" s="37"/>
      <c r="P113" s="37"/>
      <c r="Q113" s="37"/>
    </row>
    <row r="114" spans="2:17" x14ac:dyDescent="0.35">
      <c r="B114" s="434"/>
      <c r="C114" s="435"/>
      <c r="D114" s="435"/>
      <c r="E114" s="435"/>
      <c r="F114" s="436"/>
      <c r="G114" s="60"/>
      <c r="H114" s="77"/>
      <c r="I114" s="95"/>
      <c r="J114" s="107">
        <f t="shared" si="57"/>
        <v>0</v>
      </c>
      <c r="K114" s="31">
        <f t="shared" si="58"/>
        <v>0</v>
      </c>
      <c r="L114" s="7"/>
      <c r="M114" s="7"/>
      <c r="N114" s="114">
        <f t="shared" si="59"/>
        <v>0</v>
      </c>
      <c r="O114" s="37"/>
      <c r="P114" s="37"/>
      <c r="Q114" s="37"/>
    </row>
    <row r="115" spans="2:17" x14ac:dyDescent="0.35">
      <c r="B115" s="434"/>
      <c r="C115" s="435"/>
      <c r="D115" s="435"/>
      <c r="E115" s="435"/>
      <c r="F115" s="436"/>
      <c r="G115" s="60"/>
      <c r="H115" s="77"/>
      <c r="I115" s="95"/>
      <c r="J115" s="107">
        <f t="shared" si="57"/>
        <v>0</v>
      </c>
      <c r="K115" s="31">
        <f t="shared" si="58"/>
        <v>0</v>
      </c>
      <c r="L115" s="7"/>
      <c r="M115" s="7"/>
      <c r="N115" s="114">
        <f t="shared" si="59"/>
        <v>0</v>
      </c>
      <c r="O115" s="37"/>
      <c r="P115" s="37"/>
      <c r="Q115" s="37"/>
    </row>
    <row r="116" spans="2:17" ht="40.75" customHeight="1" x14ac:dyDescent="0.35">
      <c r="B116" s="412" t="s">
        <v>138</v>
      </c>
      <c r="C116" s="484"/>
      <c r="D116" s="484"/>
      <c r="E116" s="484"/>
      <c r="F116" s="485"/>
      <c r="G116" s="175"/>
      <c r="H116" s="176"/>
      <c r="I116" s="177"/>
      <c r="J116" s="237">
        <f>SUM(J117:J121)</f>
        <v>0</v>
      </c>
      <c r="K116" s="271">
        <f>SUM(K117:K121)</f>
        <v>0</v>
      </c>
      <c r="L116" s="272">
        <f>SUM(L117:L121)</f>
        <v>0</v>
      </c>
      <c r="M116" s="272">
        <f>SUM(M117:M121)</f>
        <v>0</v>
      </c>
      <c r="N116" s="117">
        <f>SUM(K116:M116)</f>
        <v>0</v>
      </c>
      <c r="O116" s="167"/>
      <c r="P116" s="166"/>
      <c r="Q116" s="166"/>
    </row>
    <row r="117" spans="2:17" ht="34.25" customHeight="1" x14ac:dyDescent="0.35">
      <c r="B117" s="415" t="s">
        <v>119</v>
      </c>
      <c r="C117" s="416"/>
      <c r="D117" s="416"/>
      <c r="E117" s="416"/>
      <c r="F117" s="417"/>
      <c r="G117" s="60"/>
      <c r="H117" s="77"/>
      <c r="I117" s="95"/>
      <c r="J117" s="107">
        <f t="shared" ref="J117:J121" si="60">G117*I117</f>
        <v>0</v>
      </c>
      <c r="K117" s="31">
        <f t="shared" ref="K117:K121" si="61">+J117</f>
        <v>0</v>
      </c>
      <c r="L117" s="7"/>
      <c r="M117" s="7"/>
      <c r="N117" s="114">
        <f t="shared" ref="N117:N121" si="62">SUM(K117:M117)</f>
        <v>0</v>
      </c>
      <c r="O117" s="37"/>
      <c r="P117" s="37"/>
      <c r="Q117" s="37"/>
    </row>
    <row r="118" spans="2:17" x14ac:dyDescent="0.35">
      <c r="B118" s="434"/>
      <c r="C118" s="435"/>
      <c r="D118" s="435"/>
      <c r="E118" s="435"/>
      <c r="F118" s="436"/>
      <c r="G118" s="60"/>
      <c r="H118" s="77"/>
      <c r="I118" s="95"/>
      <c r="J118" s="107">
        <f t="shared" si="60"/>
        <v>0</v>
      </c>
      <c r="K118" s="31">
        <f t="shared" si="61"/>
        <v>0</v>
      </c>
      <c r="L118" s="7"/>
      <c r="M118" s="7"/>
      <c r="N118" s="114">
        <f t="shared" si="62"/>
        <v>0</v>
      </c>
      <c r="O118" s="37"/>
      <c r="P118" s="37"/>
      <c r="Q118" s="37"/>
    </row>
    <row r="119" spans="2:17" x14ac:dyDescent="0.35">
      <c r="B119" s="434"/>
      <c r="C119" s="435"/>
      <c r="D119" s="435"/>
      <c r="E119" s="435"/>
      <c r="F119" s="436"/>
      <c r="G119" s="60"/>
      <c r="H119" s="77"/>
      <c r="I119" s="95"/>
      <c r="J119" s="107">
        <f t="shared" si="60"/>
        <v>0</v>
      </c>
      <c r="K119" s="31">
        <f t="shared" si="61"/>
        <v>0</v>
      </c>
      <c r="L119" s="7"/>
      <c r="M119" s="7"/>
      <c r="N119" s="114">
        <f t="shared" si="62"/>
        <v>0</v>
      </c>
      <c r="O119" s="37"/>
      <c r="P119" s="37"/>
      <c r="Q119" s="37"/>
    </row>
    <row r="120" spans="2:17" x14ac:dyDescent="0.35">
      <c r="B120" s="434"/>
      <c r="C120" s="435"/>
      <c r="D120" s="435"/>
      <c r="E120" s="435"/>
      <c r="F120" s="436"/>
      <c r="G120" s="60"/>
      <c r="H120" s="77"/>
      <c r="I120" s="95"/>
      <c r="J120" s="107">
        <f t="shared" si="60"/>
        <v>0</v>
      </c>
      <c r="K120" s="31">
        <f t="shared" si="61"/>
        <v>0</v>
      </c>
      <c r="L120" s="7"/>
      <c r="M120" s="7"/>
      <c r="N120" s="114">
        <f t="shared" si="62"/>
        <v>0</v>
      </c>
      <c r="O120" s="37"/>
      <c r="P120" s="37"/>
      <c r="Q120" s="37"/>
    </row>
    <row r="121" spans="2:17" x14ac:dyDescent="0.35">
      <c r="B121" s="434"/>
      <c r="C121" s="435"/>
      <c r="D121" s="435"/>
      <c r="E121" s="435"/>
      <c r="F121" s="436"/>
      <c r="G121" s="60"/>
      <c r="H121" s="77"/>
      <c r="I121" s="95"/>
      <c r="J121" s="107">
        <f t="shared" si="60"/>
        <v>0</v>
      </c>
      <c r="K121" s="31">
        <f t="shared" si="61"/>
        <v>0</v>
      </c>
      <c r="L121" s="7"/>
      <c r="M121" s="7"/>
      <c r="N121" s="114">
        <f t="shared" si="62"/>
        <v>0</v>
      </c>
      <c r="O121" s="37"/>
      <c r="P121" s="37"/>
      <c r="Q121" s="37"/>
    </row>
    <row r="122" spans="2:17" ht="31.25" customHeight="1" x14ac:dyDescent="0.35">
      <c r="B122" s="412" t="s">
        <v>139</v>
      </c>
      <c r="C122" s="484"/>
      <c r="D122" s="484"/>
      <c r="E122" s="484"/>
      <c r="F122" s="485"/>
      <c r="G122" s="175"/>
      <c r="H122" s="176"/>
      <c r="I122" s="177"/>
      <c r="J122" s="237">
        <f>SUM(J123:J125)</f>
        <v>0</v>
      </c>
      <c r="K122" s="271">
        <f t="shared" ref="K122:N122" si="63">SUM(K123:K125)</f>
        <v>0</v>
      </c>
      <c r="L122" s="272">
        <f t="shared" si="63"/>
        <v>0</v>
      </c>
      <c r="M122" s="272">
        <f t="shared" si="63"/>
        <v>0</v>
      </c>
      <c r="N122" s="117">
        <f t="shared" si="63"/>
        <v>0</v>
      </c>
      <c r="O122" s="167"/>
      <c r="P122" s="166"/>
      <c r="Q122" s="166"/>
    </row>
    <row r="123" spans="2:17" ht="34.25" customHeight="1" x14ac:dyDescent="0.35">
      <c r="B123" s="415" t="s">
        <v>119</v>
      </c>
      <c r="C123" s="416"/>
      <c r="D123" s="416"/>
      <c r="E123" s="416"/>
      <c r="F123" s="417"/>
      <c r="G123" s="60"/>
      <c r="H123" s="77"/>
      <c r="I123" s="95"/>
      <c r="J123" s="107">
        <f t="shared" ref="J123:J125" si="64">G123*I123</f>
        <v>0</v>
      </c>
      <c r="K123" s="31">
        <f t="shared" ref="K123:K125" si="65">+J123</f>
        <v>0</v>
      </c>
      <c r="L123" s="7"/>
      <c r="M123" s="7"/>
      <c r="N123" s="114">
        <f t="shared" ref="N123:N125" si="66">SUM(K123:M123)</f>
        <v>0</v>
      </c>
      <c r="O123" s="37"/>
      <c r="P123" s="37"/>
      <c r="Q123" s="37"/>
    </row>
    <row r="124" spans="2:17" x14ac:dyDescent="0.35">
      <c r="B124" s="360"/>
      <c r="C124" s="361"/>
      <c r="D124" s="361"/>
      <c r="E124" s="361"/>
      <c r="F124" s="362"/>
      <c r="G124" s="60"/>
      <c r="H124" s="77"/>
      <c r="I124" s="95"/>
      <c r="J124" s="107">
        <f t="shared" si="64"/>
        <v>0</v>
      </c>
      <c r="K124" s="31">
        <f t="shared" si="65"/>
        <v>0</v>
      </c>
      <c r="L124" s="7"/>
      <c r="M124" s="7"/>
      <c r="N124" s="114">
        <f t="shared" si="66"/>
        <v>0</v>
      </c>
      <c r="O124" s="37"/>
      <c r="P124" s="37"/>
      <c r="Q124" s="37"/>
    </row>
    <row r="125" spans="2:17" x14ac:dyDescent="0.35">
      <c r="B125" s="360"/>
      <c r="C125" s="361"/>
      <c r="D125" s="361"/>
      <c r="E125" s="361"/>
      <c r="F125" s="362"/>
      <c r="G125" s="60"/>
      <c r="H125" s="77"/>
      <c r="I125" s="95"/>
      <c r="J125" s="107">
        <f t="shared" si="64"/>
        <v>0</v>
      </c>
      <c r="K125" s="31">
        <f t="shared" si="65"/>
        <v>0</v>
      </c>
      <c r="L125" s="7"/>
      <c r="M125" s="7"/>
      <c r="N125" s="114">
        <f t="shared" si="66"/>
        <v>0</v>
      </c>
      <c r="O125" s="37"/>
      <c r="P125" s="37"/>
      <c r="Q125" s="37"/>
    </row>
    <row r="126" spans="2:17" ht="61.75" customHeight="1" x14ac:dyDescent="0.35">
      <c r="B126" s="412" t="s">
        <v>140</v>
      </c>
      <c r="C126" s="484"/>
      <c r="D126" s="484"/>
      <c r="E126" s="484"/>
      <c r="F126" s="485"/>
      <c r="G126" s="175"/>
      <c r="H126" s="176"/>
      <c r="I126" s="177"/>
      <c r="J126" s="237">
        <f>SUM(J127:J131)</f>
        <v>0</v>
      </c>
      <c r="K126" s="271">
        <f t="shared" ref="K126:N126" si="67">SUM(K127:K131)</f>
        <v>0</v>
      </c>
      <c r="L126" s="272">
        <f t="shared" si="67"/>
        <v>0</v>
      </c>
      <c r="M126" s="272">
        <f t="shared" si="67"/>
        <v>0</v>
      </c>
      <c r="N126" s="117">
        <f t="shared" si="67"/>
        <v>0</v>
      </c>
      <c r="O126" s="167"/>
      <c r="P126" s="166"/>
      <c r="Q126" s="166"/>
    </row>
    <row r="127" spans="2:17" ht="36" customHeight="1" x14ac:dyDescent="0.35">
      <c r="B127" s="415" t="s">
        <v>119</v>
      </c>
      <c r="C127" s="416"/>
      <c r="D127" s="416"/>
      <c r="E127" s="416"/>
      <c r="F127" s="417"/>
      <c r="G127" s="60"/>
      <c r="H127" s="77"/>
      <c r="I127" s="95"/>
      <c r="J127" s="107">
        <f t="shared" ref="J127:J131" si="68">G127*I127</f>
        <v>0</v>
      </c>
      <c r="K127" s="31">
        <f t="shared" ref="K127:K131" si="69">+J127</f>
        <v>0</v>
      </c>
      <c r="L127" s="7"/>
      <c r="M127" s="7"/>
      <c r="N127" s="114">
        <f t="shared" ref="N127:N131" si="70">SUM(K127:M127)</f>
        <v>0</v>
      </c>
      <c r="O127" s="37"/>
      <c r="P127" s="37"/>
      <c r="Q127" s="37"/>
    </row>
    <row r="128" spans="2:17" x14ac:dyDescent="0.35">
      <c r="B128" s="434"/>
      <c r="C128" s="435"/>
      <c r="D128" s="435"/>
      <c r="E128" s="435"/>
      <c r="F128" s="436"/>
      <c r="G128" s="60"/>
      <c r="H128" s="77"/>
      <c r="I128" s="95"/>
      <c r="J128" s="107">
        <f t="shared" si="68"/>
        <v>0</v>
      </c>
      <c r="K128" s="31">
        <f t="shared" si="69"/>
        <v>0</v>
      </c>
      <c r="L128" s="7"/>
      <c r="M128" s="7"/>
      <c r="N128" s="114">
        <f t="shared" si="70"/>
        <v>0</v>
      </c>
      <c r="O128" s="37"/>
      <c r="P128" s="37"/>
      <c r="Q128" s="37"/>
    </row>
    <row r="129" spans="2:17" x14ac:dyDescent="0.35">
      <c r="B129" s="434"/>
      <c r="C129" s="435"/>
      <c r="D129" s="435"/>
      <c r="E129" s="435"/>
      <c r="F129" s="436"/>
      <c r="G129" s="60"/>
      <c r="H129" s="77"/>
      <c r="I129" s="95"/>
      <c r="J129" s="107">
        <f t="shared" si="68"/>
        <v>0</v>
      </c>
      <c r="K129" s="31">
        <f t="shared" si="69"/>
        <v>0</v>
      </c>
      <c r="L129" s="7"/>
      <c r="M129" s="7"/>
      <c r="N129" s="114">
        <f t="shared" si="70"/>
        <v>0</v>
      </c>
      <c r="O129" s="37"/>
      <c r="P129" s="37"/>
      <c r="Q129" s="37"/>
    </row>
    <row r="130" spans="2:17" x14ac:dyDescent="0.35">
      <c r="B130" s="434"/>
      <c r="C130" s="435"/>
      <c r="D130" s="435"/>
      <c r="E130" s="435"/>
      <c r="F130" s="436"/>
      <c r="G130" s="60"/>
      <c r="H130" s="77"/>
      <c r="I130" s="95"/>
      <c r="J130" s="107">
        <f t="shared" si="68"/>
        <v>0</v>
      </c>
      <c r="K130" s="31">
        <f t="shared" si="69"/>
        <v>0</v>
      </c>
      <c r="L130" s="7"/>
      <c r="M130" s="7"/>
      <c r="N130" s="114">
        <f t="shared" si="70"/>
        <v>0</v>
      </c>
      <c r="O130" s="37"/>
      <c r="P130" s="37"/>
      <c r="Q130" s="37"/>
    </row>
    <row r="131" spans="2:17" ht="15" thickBot="1" x14ac:dyDescent="0.4">
      <c r="B131" s="434"/>
      <c r="C131" s="435"/>
      <c r="D131" s="435"/>
      <c r="E131" s="435"/>
      <c r="F131" s="436"/>
      <c r="G131" s="60"/>
      <c r="H131" s="77"/>
      <c r="I131" s="95"/>
      <c r="J131" s="107">
        <f t="shared" si="68"/>
        <v>0</v>
      </c>
      <c r="K131" s="31">
        <f t="shared" si="69"/>
        <v>0</v>
      </c>
      <c r="L131" s="7"/>
      <c r="M131" s="7"/>
      <c r="N131" s="114">
        <f t="shared" si="70"/>
        <v>0</v>
      </c>
      <c r="O131" s="38"/>
      <c r="P131" s="38"/>
      <c r="Q131" s="38"/>
    </row>
    <row r="132" spans="2:17" ht="15" thickBot="1" x14ac:dyDescent="0.4">
      <c r="B132" s="471" t="s">
        <v>19</v>
      </c>
      <c r="C132" s="472"/>
      <c r="D132" s="472"/>
      <c r="E132" s="472"/>
      <c r="F132" s="473"/>
      <c r="G132" s="183"/>
      <c r="H132" s="184"/>
      <c r="I132" s="185"/>
      <c r="J132" s="203">
        <f>SUM(J104+J110+J116+J122+J126)</f>
        <v>0</v>
      </c>
      <c r="K132" s="273">
        <f t="shared" ref="K132:N132" si="71">SUM(K104+K110+K116+K122+K126)</f>
        <v>0</v>
      </c>
      <c r="L132" s="274">
        <f t="shared" si="71"/>
        <v>0</v>
      </c>
      <c r="M132" s="274">
        <f t="shared" si="71"/>
        <v>0</v>
      </c>
      <c r="N132" s="212">
        <f t="shared" si="71"/>
        <v>0</v>
      </c>
      <c r="O132" s="181"/>
      <c r="P132" s="181"/>
      <c r="Q132" s="182"/>
    </row>
    <row r="133" spans="2:17" s="119" customFormat="1" ht="7.4" customHeight="1" x14ac:dyDescent="0.35">
      <c r="B133" s="194"/>
      <c r="C133" s="121"/>
      <c r="D133" s="121"/>
      <c r="E133" s="121"/>
      <c r="F133" s="121"/>
      <c r="G133" s="122"/>
      <c r="H133" s="123"/>
      <c r="I133" s="124"/>
      <c r="J133" s="122"/>
      <c r="K133" s="125"/>
      <c r="L133" s="125"/>
      <c r="M133" s="125"/>
      <c r="N133" s="125"/>
      <c r="O133" s="120"/>
      <c r="P133" s="120"/>
      <c r="Q133" s="19"/>
    </row>
    <row r="134" spans="2:17" s="119" customFormat="1" ht="7.4" customHeight="1" thickBot="1" x14ac:dyDescent="0.4">
      <c r="B134" s="194"/>
      <c r="C134" s="121"/>
      <c r="D134" s="121"/>
      <c r="E134" s="121"/>
      <c r="F134" s="121"/>
      <c r="G134" s="122"/>
      <c r="H134" s="123"/>
      <c r="I134" s="124"/>
      <c r="J134" s="122"/>
      <c r="K134" s="125"/>
      <c r="L134" s="125"/>
      <c r="M134" s="125"/>
      <c r="N134" s="125"/>
      <c r="O134" s="120"/>
      <c r="P134" s="120"/>
      <c r="Q134" s="19"/>
    </row>
    <row r="135" spans="2:17" ht="30" customHeight="1" x14ac:dyDescent="0.35">
      <c r="B135" s="376" t="s">
        <v>141</v>
      </c>
      <c r="C135" s="318"/>
      <c r="D135" s="318"/>
      <c r="E135" s="318"/>
      <c r="F135" s="318"/>
      <c r="G135" s="140"/>
      <c r="H135" s="126"/>
      <c r="I135" s="127"/>
      <c r="J135" s="140"/>
      <c r="K135" s="172"/>
      <c r="L135" s="172"/>
      <c r="M135" s="172"/>
      <c r="N135" s="172"/>
      <c r="O135" s="172"/>
      <c r="P135" s="172"/>
      <c r="Q135" s="173"/>
    </row>
    <row r="136" spans="2:17" ht="32.4" customHeight="1" thickBot="1" x14ac:dyDescent="0.4">
      <c r="B136" s="380" t="s">
        <v>142</v>
      </c>
      <c r="C136" s="317"/>
      <c r="D136" s="317"/>
      <c r="E136" s="317"/>
      <c r="F136" s="317"/>
      <c r="G136" s="130"/>
      <c r="H136" s="131"/>
      <c r="I136" s="132"/>
      <c r="J136" s="195"/>
      <c r="K136" s="142"/>
      <c r="L136" s="142"/>
      <c r="M136" s="142"/>
      <c r="N136" s="142"/>
      <c r="O136" s="142"/>
      <c r="P136" s="141"/>
      <c r="Q136" s="174"/>
    </row>
    <row r="137" spans="2:17" ht="46.25" customHeight="1" x14ac:dyDescent="0.35">
      <c r="B137" s="489" t="s">
        <v>143</v>
      </c>
      <c r="C137" s="490"/>
      <c r="D137" s="490"/>
      <c r="E137" s="490"/>
      <c r="F137" s="491"/>
      <c r="G137" s="196"/>
      <c r="H137" s="197"/>
      <c r="I137" s="198"/>
      <c r="J137" s="237">
        <f>SUM(J138:J142)</f>
        <v>0</v>
      </c>
      <c r="K137" s="269">
        <f>SUM(K138:K142)</f>
        <v>0</v>
      </c>
      <c r="L137" s="270">
        <f>SUM(L138:L142)</f>
        <v>0</v>
      </c>
      <c r="M137" s="270">
        <f>SUM(M138:M142)</f>
        <v>0</v>
      </c>
      <c r="N137" s="193">
        <f>SUM(K137:M137)</f>
        <v>0</v>
      </c>
      <c r="O137" s="199"/>
      <c r="P137" s="200"/>
      <c r="Q137" s="200"/>
    </row>
    <row r="138" spans="2:17" ht="34.25" customHeight="1" x14ac:dyDescent="0.35">
      <c r="B138" s="415" t="s">
        <v>119</v>
      </c>
      <c r="C138" s="416"/>
      <c r="D138" s="416"/>
      <c r="E138" s="416"/>
      <c r="F138" s="417"/>
      <c r="G138" s="60"/>
      <c r="H138" s="77"/>
      <c r="I138" s="95"/>
      <c r="J138" s="107">
        <f t="shared" ref="J138:J142" si="72">G138*I138</f>
        <v>0</v>
      </c>
      <c r="K138" s="31">
        <f t="shared" ref="K138:K142" si="73">+J138</f>
        <v>0</v>
      </c>
      <c r="L138" s="7"/>
      <c r="M138" s="7"/>
      <c r="N138" s="114">
        <f t="shared" ref="N138:N142" si="74">SUM(K138:M138)</f>
        <v>0</v>
      </c>
      <c r="O138" s="37"/>
      <c r="P138" s="37"/>
      <c r="Q138" s="37"/>
    </row>
    <row r="139" spans="2:17" x14ac:dyDescent="0.35">
      <c r="B139" s="434"/>
      <c r="C139" s="435"/>
      <c r="D139" s="435"/>
      <c r="E139" s="435"/>
      <c r="F139" s="436"/>
      <c r="G139" s="60"/>
      <c r="H139" s="77"/>
      <c r="I139" s="95"/>
      <c r="J139" s="107">
        <f t="shared" si="72"/>
        <v>0</v>
      </c>
      <c r="K139" s="31">
        <f t="shared" si="73"/>
        <v>0</v>
      </c>
      <c r="L139" s="7"/>
      <c r="M139" s="7"/>
      <c r="N139" s="114">
        <f t="shared" si="74"/>
        <v>0</v>
      </c>
      <c r="O139" s="37"/>
      <c r="P139" s="37"/>
      <c r="Q139" s="37"/>
    </row>
    <row r="140" spans="2:17" x14ac:dyDescent="0.35">
      <c r="B140" s="434"/>
      <c r="C140" s="435"/>
      <c r="D140" s="435"/>
      <c r="E140" s="435"/>
      <c r="F140" s="436"/>
      <c r="G140" s="60"/>
      <c r="H140" s="77"/>
      <c r="I140" s="95"/>
      <c r="J140" s="107">
        <f t="shared" si="72"/>
        <v>0</v>
      </c>
      <c r="K140" s="31">
        <f t="shared" si="73"/>
        <v>0</v>
      </c>
      <c r="L140" s="7"/>
      <c r="M140" s="7"/>
      <c r="N140" s="114">
        <f t="shared" si="74"/>
        <v>0</v>
      </c>
      <c r="O140" s="37"/>
      <c r="P140" s="37"/>
      <c r="Q140" s="37"/>
    </row>
    <row r="141" spans="2:17" x14ac:dyDescent="0.35">
      <c r="B141" s="434"/>
      <c r="C141" s="435"/>
      <c r="D141" s="435"/>
      <c r="E141" s="435"/>
      <c r="F141" s="436"/>
      <c r="G141" s="60"/>
      <c r="H141" s="77"/>
      <c r="I141" s="95"/>
      <c r="J141" s="107">
        <f t="shared" si="72"/>
        <v>0</v>
      </c>
      <c r="K141" s="31">
        <f t="shared" si="73"/>
        <v>0</v>
      </c>
      <c r="L141" s="7"/>
      <c r="M141" s="7"/>
      <c r="N141" s="114">
        <f t="shared" si="74"/>
        <v>0</v>
      </c>
      <c r="O141" s="37"/>
      <c r="P141" s="37"/>
      <c r="Q141" s="37"/>
    </row>
    <row r="142" spans="2:17" x14ac:dyDescent="0.35">
      <c r="B142" s="434"/>
      <c r="C142" s="435"/>
      <c r="D142" s="435"/>
      <c r="E142" s="435"/>
      <c r="F142" s="436"/>
      <c r="G142" s="60"/>
      <c r="H142" s="77"/>
      <c r="I142" s="95"/>
      <c r="J142" s="107">
        <f t="shared" si="72"/>
        <v>0</v>
      </c>
      <c r="K142" s="31">
        <f t="shared" si="73"/>
        <v>0</v>
      </c>
      <c r="L142" s="7"/>
      <c r="M142" s="7"/>
      <c r="N142" s="114">
        <f t="shared" si="74"/>
        <v>0</v>
      </c>
      <c r="O142" s="37"/>
      <c r="P142" s="37"/>
      <c r="Q142" s="37"/>
    </row>
    <row r="143" spans="2:17" ht="58.25" customHeight="1" x14ac:dyDescent="0.35">
      <c r="B143" s="412" t="s">
        <v>144</v>
      </c>
      <c r="C143" s="484"/>
      <c r="D143" s="484"/>
      <c r="E143" s="484"/>
      <c r="F143" s="485"/>
      <c r="G143" s="175"/>
      <c r="H143" s="176"/>
      <c r="I143" s="177"/>
      <c r="J143" s="237">
        <f>SUM(J144:J148)</f>
        <v>0</v>
      </c>
      <c r="K143" s="271">
        <f>SUM(K144:K148)</f>
        <v>0</v>
      </c>
      <c r="L143" s="272">
        <f>SUM(L144:L148)</f>
        <v>0</v>
      </c>
      <c r="M143" s="272">
        <f>SUM(M144:M148)</f>
        <v>0</v>
      </c>
      <c r="N143" s="117">
        <f>SUM(K143:M143)</f>
        <v>0</v>
      </c>
      <c r="O143" s="167"/>
      <c r="P143" s="166"/>
      <c r="Q143" s="166"/>
    </row>
    <row r="144" spans="2:17" ht="30.65" customHeight="1" x14ac:dyDescent="0.35">
      <c r="B144" s="415" t="s">
        <v>119</v>
      </c>
      <c r="C144" s="416"/>
      <c r="D144" s="416"/>
      <c r="E144" s="416"/>
      <c r="F144" s="417"/>
      <c r="G144" s="60"/>
      <c r="H144" s="77"/>
      <c r="I144" s="95"/>
      <c r="J144" s="107">
        <f t="shared" ref="J144:J148" si="75">G144*I144</f>
        <v>0</v>
      </c>
      <c r="K144" s="31">
        <f t="shared" ref="K144:K148" si="76">+J144</f>
        <v>0</v>
      </c>
      <c r="L144" s="7"/>
      <c r="M144" s="7"/>
      <c r="N144" s="114">
        <f t="shared" ref="N144:N148" si="77">SUM(K144:M144)</f>
        <v>0</v>
      </c>
      <c r="O144" s="37"/>
      <c r="P144" s="37"/>
      <c r="Q144" s="37"/>
    </row>
    <row r="145" spans="2:17" x14ac:dyDescent="0.35">
      <c r="B145" s="434"/>
      <c r="C145" s="435"/>
      <c r="D145" s="435"/>
      <c r="E145" s="435"/>
      <c r="F145" s="436"/>
      <c r="G145" s="60"/>
      <c r="H145" s="77"/>
      <c r="I145" s="95"/>
      <c r="J145" s="107">
        <f t="shared" si="75"/>
        <v>0</v>
      </c>
      <c r="K145" s="31">
        <f t="shared" si="76"/>
        <v>0</v>
      </c>
      <c r="L145" s="7"/>
      <c r="M145" s="7"/>
      <c r="N145" s="114">
        <f t="shared" si="77"/>
        <v>0</v>
      </c>
      <c r="O145" s="37"/>
      <c r="P145" s="37"/>
      <c r="Q145" s="37"/>
    </row>
    <row r="146" spans="2:17" x14ac:dyDescent="0.35">
      <c r="B146" s="434"/>
      <c r="C146" s="435"/>
      <c r="D146" s="435"/>
      <c r="E146" s="435"/>
      <c r="F146" s="436"/>
      <c r="G146" s="60"/>
      <c r="H146" s="77"/>
      <c r="I146" s="95"/>
      <c r="J146" s="107">
        <f t="shared" si="75"/>
        <v>0</v>
      </c>
      <c r="K146" s="31">
        <f t="shared" si="76"/>
        <v>0</v>
      </c>
      <c r="L146" s="7"/>
      <c r="M146" s="7"/>
      <c r="N146" s="114">
        <f t="shared" si="77"/>
        <v>0</v>
      </c>
      <c r="O146" s="37"/>
      <c r="P146" s="37"/>
      <c r="Q146" s="37"/>
    </row>
    <row r="147" spans="2:17" x14ac:dyDescent="0.35">
      <c r="B147" s="434"/>
      <c r="C147" s="435"/>
      <c r="D147" s="435"/>
      <c r="E147" s="435"/>
      <c r="F147" s="436"/>
      <c r="G147" s="60"/>
      <c r="H147" s="77"/>
      <c r="I147" s="95"/>
      <c r="J147" s="107">
        <f t="shared" si="75"/>
        <v>0</v>
      </c>
      <c r="K147" s="31">
        <f t="shared" si="76"/>
        <v>0</v>
      </c>
      <c r="L147" s="7"/>
      <c r="M147" s="7"/>
      <c r="N147" s="114">
        <f t="shared" si="77"/>
        <v>0</v>
      </c>
      <c r="O147" s="37"/>
      <c r="P147" s="37"/>
      <c r="Q147" s="37"/>
    </row>
    <row r="148" spans="2:17" x14ac:dyDescent="0.35">
      <c r="B148" s="434"/>
      <c r="C148" s="435"/>
      <c r="D148" s="435"/>
      <c r="E148" s="435"/>
      <c r="F148" s="436"/>
      <c r="G148" s="60"/>
      <c r="H148" s="77"/>
      <c r="I148" s="95"/>
      <c r="J148" s="107">
        <f t="shared" si="75"/>
        <v>0</v>
      </c>
      <c r="K148" s="31">
        <f t="shared" si="76"/>
        <v>0</v>
      </c>
      <c r="L148" s="7"/>
      <c r="M148" s="7"/>
      <c r="N148" s="114">
        <f t="shared" si="77"/>
        <v>0</v>
      </c>
      <c r="O148" s="37"/>
      <c r="P148" s="37"/>
      <c r="Q148" s="37"/>
    </row>
    <row r="149" spans="2:17" ht="40.75" customHeight="1" x14ac:dyDescent="0.35">
      <c r="B149" s="412" t="s">
        <v>145</v>
      </c>
      <c r="C149" s="484"/>
      <c r="D149" s="484"/>
      <c r="E149" s="484"/>
      <c r="F149" s="485"/>
      <c r="G149" s="175"/>
      <c r="H149" s="176"/>
      <c r="I149" s="177"/>
      <c r="J149" s="237">
        <f>SUM(J150:J154)</f>
        <v>0</v>
      </c>
      <c r="K149" s="271">
        <f>SUM(K150:K154)</f>
        <v>0</v>
      </c>
      <c r="L149" s="272">
        <f>SUM(L150:L154)</f>
        <v>0</v>
      </c>
      <c r="M149" s="272">
        <f>SUM(M150:M154)</f>
        <v>0</v>
      </c>
      <c r="N149" s="117">
        <f>SUM(K149:M149)</f>
        <v>0</v>
      </c>
      <c r="O149" s="167"/>
      <c r="P149" s="166"/>
      <c r="Q149" s="166"/>
    </row>
    <row r="150" spans="2:17" ht="33" customHeight="1" x14ac:dyDescent="0.35">
      <c r="B150" s="415" t="s">
        <v>119</v>
      </c>
      <c r="C150" s="416"/>
      <c r="D150" s="416"/>
      <c r="E150" s="416"/>
      <c r="F150" s="417"/>
      <c r="G150" s="60"/>
      <c r="H150" s="77"/>
      <c r="I150" s="95"/>
      <c r="J150" s="107">
        <f t="shared" ref="J150:J154" si="78">G150*I150</f>
        <v>0</v>
      </c>
      <c r="K150" s="31">
        <f t="shared" ref="K150:K154" si="79">+J150</f>
        <v>0</v>
      </c>
      <c r="L150" s="7"/>
      <c r="M150" s="7"/>
      <c r="N150" s="114">
        <f t="shared" ref="N150:N154" si="80">SUM(K150:M150)</f>
        <v>0</v>
      </c>
      <c r="O150" s="37"/>
      <c r="P150" s="37"/>
      <c r="Q150" s="37"/>
    </row>
    <row r="151" spans="2:17" x14ac:dyDescent="0.35">
      <c r="B151" s="434"/>
      <c r="C151" s="435"/>
      <c r="D151" s="435"/>
      <c r="E151" s="435"/>
      <c r="F151" s="436"/>
      <c r="G151" s="60"/>
      <c r="H151" s="77"/>
      <c r="I151" s="95"/>
      <c r="J151" s="107">
        <f t="shared" si="78"/>
        <v>0</v>
      </c>
      <c r="K151" s="31">
        <f t="shared" si="79"/>
        <v>0</v>
      </c>
      <c r="L151" s="7"/>
      <c r="M151" s="7"/>
      <c r="N151" s="114">
        <f t="shared" si="80"/>
        <v>0</v>
      </c>
      <c r="O151" s="37"/>
      <c r="P151" s="37"/>
      <c r="Q151" s="37"/>
    </row>
    <row r="152" spans="2:17" x14ac:dyDescent="0.35">
      <c r="B152" s="434"/>
      <c r="C152" s="435"/>
      <c r="D152" s="435"/>
      <c r="E152" s="435"/>
      <c r="F152" s="436"/>
      <c r="G152" s="60"/>
      <c r="H152" s="77"/>
      <c r="I152" s="95"/>
      <c r="J152" s="107">
        <f t="shared" si="78"/>
        <v>0</v>
      </c>
      <c r="K152" s="31">
        <f t="shared" si="79"/>
        <v>0</v>
      </c>
      <c r="L152" s="7"/>
      <c r="M152" s="7"/>
      <c r="N152" s="114">
        <f t="shared" si="80"/>
        <v>0</v>
      </c>
      <c r="O152" s="37"/>
      <c r="P152" s="37"/>
      <c r="Q152" s="37"/>
    </row>
    <row r="153" spans="2:17" x14ac:dyDescent="0.35">
      <c r="B153" s="434"/>
      <c r="C153" s="435"/>
      <c r="D153" s="435"/>
      <c r="E153" s="435"/>
      <c r="F153" s="436"/>
      <c r="G153" s="60"/>
      <c r="H153" s="77"/>
      <c r="I153" s="95"/>
      <c r="J153" s="107">
        <f t="shared" si="78"/>
        <v>0</v>
      </c>
      <c r="K153" s="31">
        <f t="shared" si="79"/>
        <v>0</v>
      </c>
      <c r="L153" s="7"/>
      <c r="M153" s="7"/>
      <c r="N153" s="114">
        <f t="shared" si="80"/>
        <v>0</v>
      </c>
      <c r="O153" s="37"/>
      <c r="P153" s="37"/>
      <c r="Q153" s="37"/>
    </row>
    <row r="154" spans="2:17" ht="15" thickBot="1" x14ac:dyDescent="0.4">
      <c r="B154" s="434"/>
      <c r="C154" s="435"/>
      <c r="D154" s="435"/>
      <c r="E154" s="435"/>
      <c r="F154" s="436"/>
      <c r="G154" s="60"/>
      <c r="H154" s="77"/>
      <c r="I154" s="95"/>
      <c r="J154" s="107">
        <f t="shared" si="78"/>
        <v>0</v>
      </c>
      <c r="K154" s="31">
        <f t="shared" si="79"/>
        <v>0</v>
      </c>
      <c r="L154" s="7"/>
      <c r="M154" s="7"/>
      <c r="N154" s="114">
        <f t="shared" si="80"/>
        <v>0</v>
      </c>
      <c r="O154" s="37"/>
      <c r="P154" s="37"/>
      <c r="Q154" s="37"/>
    </row>
    <row r="155" spans="2:17" ht="15" thickBot="1" x14ac:dyDescent="0.4">
      <c r="B155" s="471" t="s">
        <v>146</v>
      </c>
      <c r="C155" s="472"/>
      <c r="D155" s="472"/>
      <c r="E155" s="472"/>
      <c r="F155" s="473"/>
      <c r="G155" s="183"/>
      <c r="H155" s="184"/>
      <c r="I155" s="185"/>
      <c r="J155" s="203">
        <f>+J149+J143+J137</f>
        <v>0</v>
      </c>
      <c r="K155" s="273">
        <f t="shared" ref="K155:N155" si="81">+K149+K143+K137</f>
        <v>0</v>
      </c>
      <c r="L155" s="274">
        <f t="shared" si="81"/>
        <v>0</v>
      </c>
      <c r="M155" s="274">
        <f t="shared" si="81"/>
        <v>0</v>
      </c>
      <c r="N155" s="212">
        <f t="shared" si="81"/>
        <v>0</v>
      </c>
      <c r="O155" s="181"/>
      <c r="P155" s="181"/>
      <c r="Q155" s="182"/>
    </row>
    <row r="156" spans="2:17" s="119" customFormat="1" ht="7.4" customHeight="1" thickBot="1" x14ac:dyDescent="0.4">
      <c r="B156" s="194"/>
      <c r="C156" s="121"/>
      <c r="D156" s="121"/>
      <c r="E156" s="121"/>
      <c r="F156" s="121"/>
      <c r="G156" s="122"/>
      <c r="H156" s="123"/>
      <c r="I156" s="124"/>
      <c r="J156" s="122"/>
      <c r="K156" s="125"/>
      <c r="L156" s="125"/>
      <c r="M156" s="125"/>
      <c r="N156" s="125"/>
      <c r="O156" s="120"/>
      <c r="P156" s="120"/>
      <c r="Q156" s="19"/>
    </row>
    <row r="157" spans="2:17" ht="21" customHeight="1" x14ac:dyDescent="0.35">
      <c r="B157" s="524" t="s">
        <v>73</v>
      </c>
      <c r="C157" s="525"/>
      <c r="D157" s="525"/>
      <c r="E157" s="525"/>
      <c r="F157" s="526"/>
      <c r="G157" s="222"/>
      <c r="H157" s="223"/>
      <c r="I157" s="224"/>
      <c r="J157" s="238"/>
      <c r="K157" s="239"/>
      <c r="L157" s="240"/>
      <c r="M157" s="240"/>
      <c r="N157" s="241"/>
      <c r="O157" s="527"/>
      <c r="P157" s="527"/>
      <c r="Q157" s="528"/>
    </row>
    <row r="158" spans="2:17" s="119" customFormat="1" ht="21" customHeight="1" x14ac:dyDescent="0.35">
      <c r="B158" s="416" t="s">
        <v>151</v>
      </c>
      <c r="C158" s="416"/>
      <c r="D158" s="416"/>
      <c r="E158" s="416"/>
      <c r="F158" s="416"/>
      <c r="G158" s="529"/>
      <c r="H158" s="530"/>
      <c r="I158" s="531"/>
      <c r="J158" s="529"/>
      <c r="K158" s="11"/>
      <c r="L158" s="11"/>
      <c r="M158" s="11"/>
      <c r="N158" s="11"/>
      <c r="O158" s="534" t="s">
        <v>37</v>
      </c>
      <c r="P158" s="532"/>
      <c r="Q158" s="533"/>
    </row>
    <row r="159" spans="2:17" s="119" customFormat="1" ht="7.4" hidden="1" customHeight="1" x14ac:dyDescent="0.35">
      <c r="B159" s="194"/>
      <c r="C159" s="121"/>
      <c r="D159" s="121"/>
      <c r="E159" s="121"/>
      <c r="F159" s="121"/>
      <c r="G159" s="122"/>
      <c r="H159" s="123"/>
      <c r="I159" s="124"/>
      <c r="J159" s="122"/>
      <c r="K159" s="125"/>
      <c r="L159" s="125"/>
      <c r="M159" s="125"/>
      <c r="N159" s="125"/>
      <c r="O159" s="120"/>
      <c r="P159" s="120"/>
      <c r="Q159" s="19"/>
    </row>
    <row r="160" spans="2:17" s="119" customFormat="1" ht="7.4" hidden="1" customHeight="1" x14ac:dyDescent="0.35">
      <c r="B160" s="194"/>
      <c r="C160" s="121"/>
      <c r="D160" s="121"/>
      <c r="E160" s="121"/>
      <c r="F160" s="121"/>
      <c r="G160" s="122"/>
      <c r="H160" s="123"/>
      <c r="I160" s="124"/>
      <c r="J160" s="122"/>
      <c r="K160" s="125"/>
      <c r="L160" s="125"/>
      <c r="M160" s="125"/>
      <c r="N160" s="125"/>
      <c r="O160" s="120"/>
      <c r="P160" s="120"/>
      <c r="Q160" s="19"/>
    </row>
    <row r="161" spans="1:18" s="119" customFormat="1" ht="7.4" hidden="1" customHeight="1" x14ac:dyDescent="0.35">
      <c r="B161" s="194"/>
      <c r="C161" s="121"/>
      <c r="D161" s="121"/>
      <c r="E161" s="121"/>
      <c r="F161" s="121"/>
      <c r="G161" s="122"/>
      <c r="H161" s="123"/>
      <c r="I161" s="124"/>
      <c r="J161" s="122"/>
      <c r="K161" s="125"/>
      <c r="L161" s="125"/>
      <c r="M161" s="125"/>
      <c r="N161" s="125"/>
      <c r="O161" s="120"/>
      <c r="P161" s="120"/>
      <c r="Q161" s="19"/>
    </row>
    <row r="162" spans="1:18" s="119" customFormat="1" ht="7.4" hidden="1" customHeight="1" x14ac:dyDescent="0.35">
      <c r="B162" s="194"/>
      <c r="C162" s="121"/>
      <c r="D162" s="121"/>
      <c r="E162" s="121"/>
      <c r="F162" s="121"/>
      <c r="G162" s="122"/>
      <c r="H162" s="123"/>
      <c r="I162" s="124"/>
      <c r="J162" s="122"/>
      <c r="K162" s="125"/>
      <c r="L162" s="125"/>
      <c r="M162" s="125"/>
      <c r="N162" s="125"/>
      <c r="O162" s="120"/>
      <c r="P162" s="120"/>
      <c r="Q162" s="19"/>
    </row>
    <row r="163" spans="1:18" s="119" customFormat="1" ht="7.4" hidden="1" customHeight="1" x14ac:dyDescent="0.35">
      <c r="B163" s="194"/>
      <c r="C163" s="121"/>
      <c r="D163" s="121"/>
      <c r="E163" s="121"/>
      <c r="F163" s="121"/>
      <c r="G163" s="122"/>
      <c r="H163" s="123"/>
      <c r="I163" s="124"/>
      <c r="J163" s="122"/>
      <c r="K163" s="125"/>
      <c r="L163" s="125"/>
      <c r="M163" s="125"/>
      <c r="N163" s="125"/>
      <c r="O163" s="120"/>
      <c r="P163" s="120"/>
      <c r="Q163" s="19"/>
    </row>
    <row r="164" spans="1:18" s="119" customFormat="1" ht="7.4" hidden="1" customHeight="1" thickBot="1" x14ac:dyDescent="0.4">
      <c r="B164" s="194"/>
      <c r="C164" s="121"/>
      <c r="D164" s="121"/>
      <c r="E164" s="121"/>
      <c r="F164" s="121"/>
      <c r="G164" s="122"/>
      <c r="H164" s="123"/>
      <c r="I164" s="124"/>
      <c r="J164" s="122"/>
      <c r="K164" s="125"/>
      <c r="L164" s="125"/>
      <c r="M164" s="125"/>
      <c r="N164" s="125"/>
      <c r="O164" s="120"/>
      <c r="P164" s="120"/>
      <c r="Q164" s="19"/>
    </row>
    <row r="165" spans="1:18" s="14" customFormat="1" ht="15.65" hidden="1" customHeight="1" x14ac:dyDescent="0.35">
      <c r="B165" s="478" t="s">
        <v>73</v>
      </c>
      <c r="C165" s="479"/>
      <c r="D165" s="479"/>
      <c r="E165" s="479"/>
      <c r="F165" s="480"/>
      <c r="G165" s="222"/>
      <c r="H165" s="223"/>
      <c r="I165" s="224"/>
      <c r="J165" s="238"/>
      <c r="K165" s="239"/>
      <c r="L165" s="240"/>
      <c r="M165" s="240"/>
      <c r="N165" s="241"/>
      <c r="O165" s="225"/>
      <c r="P165" s="225"/>
      <c r="Q165" s="226"/>
    </row>
    <row r="166" spans="1:18" ht="15.65" hidden="1" customHeight="1" x14ac:dyDescent="0.35">
      <c r="A166" s="14"/>
      <c r="B166" s="481" t="s">
        <v>20</v>
      </c>
      <c r="C166" s="482"/>
      <c r="D166" s="482"/>
      <c r="E166" s="482"/>
      <c r="F166" s="483"/>
      <c r="G166" s="63"/>
      <c r="H166" s="80"/>
      <c r="I166" s="98"/>
      <c r="J166" s="107">
        <f t="shared" ref="J166:J177" si="82">G166*I166</f>
        <v>0</v>
      </c>
      <c r="K166" s="35"/>
      <c r="L166" s="11"/>
      <c r="M166" s="11"/>
      <c r="N166" s="116">
        <f t="shared" ref="N166:N177" si="83">SUM(K166:M166)</f>
        <v>0</v>
      </c>
      <c r="O166" s="47"/>
      <c r="P166" s="45"/>
      <c r="Q166" s="45"/>
    </row>
    <row r="167" spans="1:18" ht="60.65" hidden="1" customHeight="1" x14ac:dyDescent="0.35">
      <c r="A167" s="14"/>
      <c r="B167" s="474" t="s">
        <v>89</v>
      </c>
      <c r="C167" s="475"/>
      <c r="D167" s="475"/>
      <c r="E167" s="475"/>
      <c r="F167" s="476"/>
      <c r="G167" s="64"/>
      <c r="H167" s="81"/>
      <c r="I167" s="99"/>
      <c r="J167" s="107">
        <f t="shared" si="82"/>
        <v>0</v>
      </c>
      <c r="K167" s="35"/>
      <c r="L167" s="11"/>
      <c r="M167" s="11"/>
      <c r="N167" s="116">
        <f t="shared" si="83"/>
        <v>0</v>
      </c>
      <c r="O167" s="47"/>
      <c r="P167" s="45"/>
      <c r="Q167" s="45"/>
    </row>
    <row r="168" spans="1:18" ht="15.5" hidden="1" x14ac:dyDescent="0.35">
      <c r="A168" s="14"/>
      <c r="B168" s="437"/>
      <c r="C168" s="438"/>
      <c r="D168" s="438"/>
      <c r="E168" s="438"/>
      <c r="F168" s="477"/>
      <c r="G168" s="65"/>
      <c r="H168" s="82"/>
      <c r="I168" s="100"/>
      <c r="J168" s="107">
        <f t="shared" si="82"/>
        <v>0</v>
      </c>
      <c r="K168" s="35"/>
      <c r="L168" s="11"/>
      <c r="M168" s="11"/>
      <c r="N168" s="116">
        <f t="shared" si="83"/>
        <v>0</v>
      </c>
      <c r="O168" s="47"/>
      <c r="P168" s="45"/>
      <c r="Q168" s="46"/>
      <c r="R168" s="13"/>
    </row>
    <row r="169" spans="1:18" ht="15.5" hidden="1" x14ac:dyDescent="0.35">
      <c r="A169" s="14"/>
      <c r="B169" s="463"/>
      <c r="C169" s="464"/>
      <c r="D169" s="464"/>
      <c r="E169" s="464"/>
      <c r="F169" s="466"/>
      <c r="G169" s="62"/>
      <c r="H169" s="79"/>
      <c r="I169" s="97"/>
      <c r="J169" s="107">
        <f t="shared" si="82"/>
        <v>0</v>
      </c>
      <c r="K169" s="35"/>
      <c r="L169" s="11"/>
      <c r="M169" s="11"/>
      <c r="N169" s="116">
        <f t="shared" si="83"/>
        <v>0</v>
      </c>
      <c r="O169" s="47"/>
      <c r="P169" s="45"/>
      <c r="Q169" s="46"/>
    </row>
    <row r="170" spans="1:18" ht="15.5" hidden="1" x14ac:dyDescent="0.35">
      <c r="A170" s="14"/>
      <c r="B170" s="463"/>
      <c r="C170" s="464"/>
      <c r="D170" s="464"/>
      <c r="E170" s="464"/>
      <c r="F170" s="466"/>
      <c r="G170" s="62"/>
      <c r="H170" s="79"/>
      <c r="I170" s="97"/>
      <c r="J170" s="107">
        <f t="shared" si="82"/>
        <v>0</v>
      </c>
      <c r="K170" s="30"/>
      <c r="L170" s="6"/>
      <c r="M170" s="6"/>
      <c r="N170" s="116">
        <f t="shared" si="83"/>
        <v>0</v>
      </c>
      <c r="O170" s="47"/>
      <c r="P170" s="46"/>
      <c r="Q170" s="46"/>
    </row>
    <row r="171" spans="1:18" ht="16.399999999999999" hidden="1" customHeight="1" x14ac:dyDescent="0.35">
      <c r="A171" s="14"/>
      <c r="B171" s="463"/>
      <c r="C171" s="464"/>
      <c r="D171" s="464"/>
      <c r="E171" s="464"/>
      <c r="F171" s="466"/>
      <c r="G171" s="62"/>
      <c r="H171" s="79"/>
      <c r="I171" s="97"/>
      <c r="J171" s="107">
        <f t="shared" si="82"/>
        <v>0</v>
      </c>
      <c r="K171" s="35"/>
      <c r="L171" s="11"/>
      <c r="M171" s="11"/>
      <c r="N171" s="116">
        <f t="shared" si="83"/>
        <v>0</v>
      </c>
      <c r="O171" s="47"/>
      <c r="P171" s="45"/>
      <c r="Q171" s="45"/>
    </row>
    <row r="172" spans="1:18" ht="17.399999999999999" hidden="1" customHeight="1" x14ac:dyDescent="0.35">
      <c r="A172" s="14"/>
      <c r="B172" s="463"/>
      <c r="C172" s="464"/>
      <c r="D172" s="464"/>
      <c r="E172" s="464"/>
      <c r="F172" s="466"/>
      <c r="G172" s="62"/>
      <c r="H172" s="79"/>
      <c r="I172" s="97"/>
      <c r="J172" s="107">
        <f t="shared" si="82"/>
        <v>0</v>
      </c>
      <c r="K172" s="35"/>
      <c r="L172" s="11"/>
      <c r="M172" s="11"/>
      <c r="N172" s="116">
        <f t="shared" si="83"/>
        <v>0</v>
      </c>
      <c r="O172" s="45"/>
      <c r="P172" s="45"/>
      <c r="Q172" s="45"/>
    </row>
    <row r="173" spans="1:18" ht="15.5" hidden="1" x14ac:dyDescent="0.35">
      <c r="A173" s="14"/>
      <c r="B173" s="463"/>
      <c r="C173" s="464"/>
      <c r="D173" s="464"/>
      <c r="E173" s="464"/>
      <c r="F173" s="466"/>
      <c r="G173" s="62"/>
      <c r="H173" s="79"/>
      <c r="I173" s="97"/>
      <c r="J173" s="107">
        <f t="shared" si="82"/>
        <v>0</v>
      </c>
      <c r="K173" s="35"/>
      <c r="L173" s="11"/>
      <c r="M173" s="11"/>
      <c r="N173" s="116">
        <f t="shared" si="83"/>
        <v>0</v>
      </c>
      <c r="O173" s="45"/>
      <c r="P173" s="45"/>
      <c r="Q173" s="45"/>
    </row>
    <row r="174" spans="1:18" ht="15.5" hidden="1" x14ac:dyDescent="0.35">
      <c r="A174" s="14"/>
      <c r="B174" s="463"/>
      <c r="C174" s="464"/>
      <c r="D174" s="464"/>
      <c r="E174" s="464"/>
      <c r="F174" s="466"/>
      <c r="G174" s="62"/>
      <c r="H174" s="79"/>
      <c r="I174" s="97"/>
      <c r="J174" s="107">
        <f t="shared" si="82"/>
        <v>0</v>
      </c>
      <c r="K174" s="35"/>
      <c r="L174" s="11"/>
      <c r="M174" s="11"/>
      <c r="N174" s="116">
        <f t="shared" si="83"/>
        <v>0</v>
      </c>
      <c r="O174" s="47"/>
      <c r="P174" s="45"/>
      <c r="Q174" s="46"/>
    </row>
    <row r="175" spans="1:18" ht="15.5" hidden="1" x14ac:dyDescent="0.35">
      <c r="A175" s="14"/>
      <c r="B175" s="467"/>
      <c r="C175" s="464"/>
      <c r="D175" s="464"/>
      <c r="E175" s="464"/>
      <c r="F175" s="466"/>
      <c r="G175" s="62"/>
      <c r="H175" s="79"/>
      <c r="I175" s="97"/>
      <c r="J175" s="107">
        <f t="shared" si="82"/>
        <v>0</v>
      </c>
      <c r="K175" s="35"/>
      <c r="L175" s="11"/>
      <c r="M175" s="11"/>
      <c r="N175" s="116">
        <f t="shared" si="83"/>
        <v>0</v>
      </c>
      <c r="O175" s="45"/>
      <c r="P175" s="45"/>
      <c r="Q175" s="46"/>
    </row>
    <row r="176" spans="1:18" ht="15.5" hidden="1" x14ac:dyDescent="0.35">
      <c r="A176" s="14"/>
      <c r="B176" s="463"/>
      <c r="C176" s="464"/>
      <c r="D176" s="464"/>
      <c r="E176" s="464"/>
      <c r="F176" s="466"/>
      <c r="G176" s="62"/>
      <c r="H176" s="79"/>
      <c r="I176" s="97"/>
      <c r="J176" s="107">
        <f t="shared" si="82"/>
        <v>0</v>
      </c>
      <c r="K176" s="35"/>
      <c r="L176" s="11"/>
      <c r="M176" s="11"/>
      <c r="N176" s="116">
        <f t="shared" si="83"/>
        <v>0</v>
      </c>
      <c r="O176" s="45"/>
      <c r="P176" s="45"/>
      <c r="Q176" s="46"/>
    </row>
    <row r="177" spans="1:18" ht="16" hidden="1" thickBot="1" x14ac:dyDescent="0.4">
      <c r="A177" s="14"/>
      <c r="B177" s="468"/>
      <c r="C177" s="469"/>
      <c r="D177" s="469"/>
      <c r="E177" s="469"/>
      <c r="F177" s="470"/>
      <c r="G177" s="213"/>
      <c r="H177" s="214"/>
      <c r="I177" s="215"/>
      <c r="J177" s="107">
        <f t="shared" si="82"/>
        <v>0</v>
      </c>
      <c r="K177" s="216"/>
      <c r="L177" s="217"/>
      <c r="M177" s="217"/>
      <c r="N177" s="116">
        <f t="shared" si="83"/>
        <v>0</v>
      </c>
      <c r="O177" s="218"/>
      <c r="P177" s="218"/>
      <c r="Q177" s="219"/>
    </row>
    <row r="178" spans="1:18" ht="15.65" hidden="1" customHeight="1" thickBot="1" x14ac:dyDescent="0.4">
      <c r="A178" s="14"/>
      <c r="B178" s="471" t="s">
        <v>72</v>
      </c>
      <c r="C178" s="472"/>
      <c r="D178" s="472"/>
      <c r="E178" s="472"/>
      <c r="F178" s="473"/>
      <c r="G178" s="183"/>
      <c r="H178" s="184"/>
      <c r="I178" s="185"/>
      <c r="J178" s="203">
        <f>SUM(J166:J177)</f>
        <v>0</v>
      </c>
      <c r="K178" s="275">
        <f>SUM(K166:K177)</f>
        <v>0</v>
      </c>
      <c r="L178" s="276">
        <f>SUM(L166:L177)</f>
        <v>0</v>
      </c>
      <c r="M178" s="276">
        <f>SUM(M166:M177)</f>
        <v>0</v>
      </c>
      <c r="N178" s="204">
        <f>SUM(K178:M178)</f>
        <v>0</v>
      </c>
      <c r="O178" s="220"/>
      <c r="P178" s="220"/>
      <c r="Q178" s="221"/>
    </row>
    <row r="179" spans="1:18" s="236" customFormat="1" ht="15.65" customHeight="1" thickBot="1" x14ac:dyDescent="0.4">
      <c r="A179" s="232"/>
      <c r="B179" s="227"/>
      <c r="C179" s="227"/>
      <c r="D179" s="227"/>
      <c r="E179" s="227"/>
      <c r="F179" s="227"/>
      <c r="G179" s="228"/>
      <c r="H179" s="229"/>
      <c r="I179" s="230"/>
      <c r="J179" s="228"/>
      <c r="K179" s="231"/>
      <c r="L179" s="231"/>
      <c r="M179" s="231"/>
      <c r="N179" s="233"/>
      <c r="O179" s="234"/>
      <c r="P179" s="234"/>
      <c r="Q179" s="235"/>
    </row>
    <row r="180" spans="1:18" ht="45" customHeight="1" x14ac:dyDescent="0.35">
      <c r="B180" s="449" t="s">
        <v>74</v>
      </c>
      <c r="C180" s="450"/>
      <c r="D180" s="450"/>
      <c r="E180" s="450"/>
      <c r="F180" s="451"/>
      <c r="G180" s="242"/>
      <c r="H180" s="243"/>
      <c r="I180" s="244"/>
      <c r="J180" s="242"/>
      <c r="K180" s="245">
        <f>SUMIF($Q$12:$Q$158,"UNTFHS",K12:K158)</f>
        <v>16980</v>
      </c>
      <c r="L180" s="245">
        <f>SUMIF($Q$12:$Q$158,"UNTFHS",L12:L158)</f>
        <v>0</v>
      </c>
      <c r="M180" s="245">
        <f>SUMIF($Q$12:$Q$158,"UNTFHS",M12:M158)</f>
        <v>0</v>
      </c>
      <c r="N180" s="246">
        <f>SUM(K180:M180)</f>
        <v>16980</v>
      </c>
      <c r="O180" s="395" t="s">
        <v>150</v>
      </c>
      <c r="P180" s="396"/>
      <c r="Q180" s="396"/>
      <c r="R180" s="15"/>
    </row>
    <row r="181" spans="1:18" ht="43.25" customHeight="1" x14ac:dyDescent="0.35">
      <c r="B181" s="452" t="s">
        <v>85</v>
      </c>
      <c r="C181" s="453"/>
      <c r="D181" s="453"/>
      <c r="E181" s="453"/>
      <c r="F181" s="454"/>
      <c r="G181" s="66"/>
      <c r="H181" s="83"/>
      <c r="I181" s="101"/>
      <c r="J181" s="66"/>
      <c r="K181" s="381">
        <f>K180*7%</f>
        <v>1188.6000000000001</v>
      </c>
      <c r="L181" s="50">
        <f>L180*7%</f>
        <v>0</v>
      </c>
      <c r="M181" s="50">
        <f>M180*7%</f>
        <v>0</v>
      </c>
      <c r="N181" s="247">
        <f>N180*7%</f>
        <v>1188.6000000000001</v>
      </c>
      <c r="R181" s="15"/>
    </row>
    <row r="182" spans="1:18" ht="46.65" customHeight="1" thickBot="1" x14ac:dyDescent="0.4">
      <c r="B182" s="455" t="s">
        <v>75</v>
      </c>
      <c r="C182" s="456"/>
      <c r="D182" s="456"/>
      <c r="E182" s="456"/>
      <c r="F182" s="457"/>
      <c r="G182" s="248"/>
      <c r="H182" s="249"/>
      <c r="I182" s="250"/>
      <c r="J182" s="248"/>
      <c r="K182" s="251">
        <f>SUM(K180,K181)</f>
        <v>18168.599999999999</v>
      </c>
      <c r="L182" s="251">
        <f>SUM(L180,L181)</f>
        <v>0</v>
      </c>
      <c r="M182" s="251">
        <f>SUM(M180,M181)</f>
        <v>0</v>
      </c>
      <c r="N182" s="252">
        <f>SUM(N180,N181)</f>
        <v>18168.599999999999</v>
      </c>
      <c r="R182" s="15"/>
    </row>
    <row r="183" spans="1:18" ht="15" thickBot="1" x14ac:dyDescent="0.4">
      <c r="B183" s="253"/>
      <c r="C183" s="16"/>
      <c r="D183" s="16"/>
      <c r="E183" s="16"/>
      <c r="F183" s="16"/>
      <c r="G183" s="67"/>
      <c r="H183" s="84"/>
      <c r="I183" s="102"/>
      <c r="J183" s="67"/>
      <c r="K183" s="17"/>
      <c r="L183" s="17"/>
      <c r="M183" s="17"/>
      <c r="N183" s="18"/>
      <c r="O183" s="19"/>
      <c r="P183" s="19"/>
      <c r="Q183" s="19"/>
    </row>
    <row r="184" spans="1:18" ht="24.65" customHeight="1" thickBot="1" x14ac:dyDescent="0.4">
      <c r="B184" s="458" t="s">
        <v>28</v>
      </c>
      <c r="C184" s="459"/>
      <c r="D184" s="459"/>
      <c r="E184" s="459"/>
      <c r="F184" s="459"/>
      <c r="G184" s="306"/>
      <c r="H184" s="307"/>
      <c r="I184" s="308"/>
      <c r="J184" s="306"/>
      <c r="K184" s="138" t="s">
        <v>6</v>
      </c>
      <c r="L184" s="138" t="s">
        <v>7</v>
      </c>
      <c r="M184" s="138" t="s">
        <v>8</v>
      </c>
      <c r="N184" s="139" t="s">
        <v>5</v>
      </c>
      <c r="O184" s="20"/>
      <c r="P184" s="20"/>
      <c r="Q184" s="20"/>
    </row>
    <row r="185" spans="1:18" x14ac:dyDescent="0.35">
      <c r="B185" s="460"/>
      <c r="C185" s="461"/>
      <c r="D185" s="461"/>
      <c r="E185" s="461"/>
      <c r="F185" s="462"/>
      <c r="G185" s="301"/>
      <c r="H185" s="302"/>
      <c r="I185" s="303"/>
      <c r="J185" s="301"/>
      <c r="K185" s="304"/>
      <c r="L185" s="304"/>
      <c r="M185" s="304"/>
      <c r="N185" s="305">
        <f>SUM(K185:M185)</f>
        <v>0</v>
      </c>
      <c r="O185" s="22"/>
      <c r="P185" s="19"/>
      <c r="Q185" s="19"/>
    </row>
    <row r="186" spans="1:18" x14ac:dyDescent="0.35">
      <c r="B186" s="463"/>
      <c r="C186" s="464"/>
      <c r="D186" s="464"/>
      <c r="E186" s="464"/>
      <c r="F186" s="465"/>
      <c r="G186" s="69"/>
      <c r="H186" s="86"/>
      <c r="I186" s="104"/>
      <c r="J186" s="69"/>
      <c r="K186" s="21"/>
      <c r="L186" s="21"/>
      <c r="M186" s="21"/>
      <c r="N186" s="254">
        <f t="shared" ref="N186:N188" si="84">SUM(K186:M186)</f>
        <v>0</v>
      </c>
      <c r="O186" s="19"/>
      <c r="P186" s="19"/>
      <c r="Q186" s="19"/>
    </row>
    <row r="187" spans="1:18" x14ac:dyDescent="0.35">
      <c r="B187" s="463"/>
      <c r="C187" s="464"/>
      <c r="D187" s="464"/>
      <c r="E187" s="464"/>
      <c r="F187" s="465"/>
      <c r="G187" s="69"/>
      <c r="H187" s="86"/>
      <c r="I187" s="104"/>
      <c r="J187" s="69"/>
      <c r="K187" s="21"/>
      <c r="L187" s="21"/>
      <c r="M187" s="21"/>
      <c r="N187" s="254">
        <f t="shared" si="84"/>
        <v>0</v>
      </c>
      <c r="O187" s="19"/>
      <c r="P187" s="19"/>
      <c r="Q187" s="19"/>
    </row>
    <row r="188" spans="1:18" x14ac:dyDescent="0.35">
      <c r="B188" s="437"/>
      <c r="C188" s="438"/>
      <c r="D188" s="438"/>
      <c r="E188" s="438"/>
      <c r="F188" s="439"/>
      <c r="G188" s="68"/>
      <c r="H188" s="85"/>
      <c r="I188" s="103"/>
      <c r="J188" s="68"/>
      <c r="K188" s="21"/>
      <c r="L188" s="21"/>
      <c r="M188" s="21"/>
      <c r="N188" s="254">
        <f t="shared" si="84"/>
        <v>0</v>
      </c>
      <c r="O188" s="19"/>
      <c r="P188" s="19"/>
      <c r="Q188" s="19"/>
    </row>
    <row r="189" spans="1:18" ht="15" thickBot="1" x14ac:dyDescent="0.4">
      <c r="B189" s="440" t="s">
        <v>29</v>
      </c>
      <c r="C189" s="441"/>
      <c r="D189" s="441"/>
      <c r="E189" s="441"/>
      <c r="F189" s="442"/>
      <c r="G189" s="282"/>
      <c r="H189" s="283"/>
      <c r="I189" s="284"/>
      <c r="J189" s="282"/>
      <c r="K189" s="288">
        <f>SUM(K185:K188)</f>
        <v>0</v>
      </c>
      <c r="L189" s="288">
        <f>SUM(L185:L188)</f>
        <v>0</v>
      </c>
      <c r="M189" s="288">
        <f>SUM(M185:M188)</f>
        <v>0</v>
      </c>
      <c r="N189" s="289">
        <f>SUM(K189:M189)</f>
        <v>0</v>
      </c>
      <c r="O189" s="23"/>
      <c r="P189" s="23"/>
      <c r="Q189" s="23"/>
    </row>
    <row r="190" spans="1:18" s="236" customFormat="1" ht="15" thickBot="1" x14ac:dyDescent="0.4">
      <c r="B190" s="277"/>
      <c r="C190" s="277"/>
      <c r="D190" s="277"/>
      <c r="E190" s="277"/>
      <c r="F190" s="277"/>
      <c r="G190" s="279"/>
      <c r="H190" s="280"/>
      <c r="I190" s="281"/>
      <c r="J190" s="279"/>
      <c r="K190" s="278"/>
      <c r="L190" s="278"/>
      <c r="M190" s="278"/>
      <c r="N190" s="278"/>
      <c r="O190" s="23"/>
      <c r="P190" s="23"/>
      <c r="Q190" s="23"/>
    </row>
    <row r="191" spans="1:18" ht="58.65" customHeight="1" thickBot="1" x14ac:dyDescent="0.4">
      <c r="B191" s="443" t="s">
        <v>76</v>
      </c>
      <c r="C191" s="444"/>
      <c r="D191" s="444"/>
      <c r="E191" s="444"/>
      <c r="F191" s="445"/>
      <c r="G191" s="285"/>
      <c r="H191" s="286"/>
      <c r="I191" s="287"/>
      <c r="J191" s="285"/>
      <c r="K191" s="290">
        <f>SUM(K182,K184)</f>
        <v>18168.599999999999</v>
      </c>
      <c r="L191" s="290">
        <f>SUM(L182,L184)</f>
        <v>0</v>
      </c>
      <c r="M191" s="290">
        <f>SUM(M182,M184)</f>
        <v>0</v>
      </c>
      <c r="N191" s="291">
        <f>SUM(N182,N184)</f>
        <v>18168.599999999999</v>
      </c>
      <c r="O191" s="395" t="s">
        <v>31</v>
      </c>
      <c r="P191" s="396"/>
      <c r="Q191" s="396"/>
    </row>
    <row r="192" spans="1:18" ht="15.5" x14ac:dyDescent="0.35">
      <c r="B192" s="24"/>
      <c r="C192" s="24"/>
      <c r="D192" s="24"/>
      <c r="E192" s="24"/>
      <c r="F192" s="24"/>
      <c r="G192" s="25"/>
      <c r="H192" s="87"/>
      <c r="I192" s="105"/>
      <c r="J192" s="25"/>
      <c r="K192" s="25"/>
      <c r="L192" s="25"/>
      <c r="M192" s="25"/>
      <c r="N192" s="25"/>
      <c r="O192" s="389"/>
      <c r="P192" s="390"/>
      <c r="Q192" s="390"/>
    </row>
    <row r="193" spans="11:17" x14ac:dyDescent="0.35">
      <c r="L193" s="26"/>
      <c r="M193" s="26"/>
      <c r="N193" s="27"/>
      <c r="O193" s="389"/>
      <c r="P193" s="390"/>
      <c r="Q193" s="390"/>
    </row>
    <row r="194" spans="11:17" x14ac:dyDescent="0.35">
      <c r="O194" s="10"/>
    </row>
    <row r="196" spans="11:17" x14ac:dyDescent="0.35">
      <c r="K196" s="10"/>
      <c r="L196" s="10"/>
      <c r="M196" s="10"/>
      <c r="N196" s="10"/>
    </row>
    <row r="197" spans="11:17" x14ac:dyDescent="0.35">
      <c r="K197" s="10"/>
      <c r="L197" s="10"/>
      <c r="M197" s="10"/>
      <c r="N197" s="10"/>
    </row>
    <row r="198" spans="11:17" x14ac:dyDescent="0.35">
      <c r="K198" s="10"/>
      <c r="L198" s="10"/>
      <c r="M198" s="10"/>
      <c r="N198" s="10"/>
    </row>
    <row r="199" spans="11:17" x14ac:dyDescent="0.35">
      <c r="K199" s="10"/>
      <c r="L199" s="10"/>
      <c r="M199" s="10"/>
      <c r="N199" s="10"/>
    </row>
    <row r="201" spans="11:17" x14ac:dyDescent="0.35">
      <c r="O201" s="28"/>
    </row>
    <row r="220" spans="11:13" x14ac:dyDescent="0.35">
      <c r="K220" s="10"/>
      <c r="L220" s="10"/>
      <c r="M220" s="10"/>
    </row>
    <row r="221" spans="11:13" x14ac:dyDescent="0.35">
      <c r="K221" s="29"/>
      <c r="L221" s="29"/>
      <c r="M221" s="29"/>
    </row>
  </sheetData>
  <sheetProtection formatCells="0" formatRows="0" insertRows="0" deleteRows="0" autoFilter="0"/>
  <autoFilter ref="B9:Q9" xr:uid="{00000000-0009-0000-0000-000001000000}">
    <filterColumn colId="0" showButton="0"/>
    <filterColumn colId="1" showButton="0"/>
    <filterColumn colId="2" showButton="0"/>
    <filterColumn colId="3" showButton="0"/>
  </autoFilter>
  <mergeCells count="157">
    <mergeCell ref="B157:F157"/>
    <mergeCell ref="B158:F158"/>
    <mergeCell ref="B155:F155"/>
    <mergeCell ref="B137:F137"/>
    <mergeCell ref="B138:F138"/>
    <mergeCell ref="B139:F139"/>
    <mergeCell ref="B91:F91"/>
    <mergeCell ref="B92:F92"/>
    <mergeCell ref="B95:F95"/>
    <mergeCell ref="B96:F96"/>
    <mergeCell ref="B126:F126"/>
    <mergeCell ref="B127:F127"/>
    <mergeCell ref="B131:F131"/>
    <mergeCell ref="B88:F88"/>
    <mergeCell ref="G8:J8"/>
    <mergeCell ref="B50:F50"/>
    <mergeCell ref="B52:F52"/>
    <mergeCell ref="B53:F53"/>
    <mergeCell ref="B54:F54"/>
    <mergeCell ref="B55:F55"/>
    <mergeCell ref="B45:F45"/>
    <mergeCell ref="B46:F46"/>
    <mergeCell ref="B47:F47"/>
    <mergeCell ref="B48:F48"/>
    <mergeCell ref="B65:F65"/>
    <mergeCell ref="B69:F69"/>
    <mergeCell ref="B70:F70"/>
    <mergeCell ref="B71:F71"/>
    <mergeCell ref="B76:F76"/>
    <mergeCell ref="B72:F72"/>
    <mergeCell ref="B77:F77"/>
    <mergeCell ref="B49:F49"/>
    <mergeCell ref="B11:J11"/>
    <mergeCell ref="B30:F30"/>
    <mergeCell ref="B31:F31"/>
    <mergeCell ref="B27:F27"/>
    <mergeCell ref="B28:F28"/>
    <mergeCell ref="B35:J35"/>
    <mergeCell ref="B87:F87"/>
    <mergeCell ref="B153:F153"/>
    <mergeCell ref="B154:F154"/>
    <mergeCell ref="K8:N8"/>
    <mergeCell ref="C1:I1"/>
    <mergeCell ref="C2:I2"/>
    <mergeCell ref="C3:I3"/>
    <mergeCell ref="C4:I4"/>
    <mergeCell ref="C5:I5"/>
    <mergeCell ref="B109:F109"/>
    <mergeCell ref="B82:F82"/>
    <mergeCell ref="B83:F83"/>
    <mergeCell ref="B66:F66"/>
    <mergeCell ref="B67:F67"/>
    <mergeCell ref="B98:F98"/>
    <mergeCell ref="B99:F99"/>
    <mergeCell ref="B100:F100"/>
    <mergeCell ref="B68:F68"/>
    <mergeCell ref="B78:F78"/>
    <mergeCell ref="B79:F79"/>
    <mergeCell ref="B80:F80"/>
    <mergeCell ref="B81:F81"/>
    <mergeCell ref="B59:F59"/>
    <mergeCell ref="B60:F60"/>
    <mergeCell ref="B64:F64"/>
    <mergeCell ref="B117:F117"/>
    <mergeCell ref="B118:F118"/>
    <mergeCell ref="B119:F119"/>
    <mergeCell ref="B106:F106"/>
    <mergeCell ref="B107:F107"/>
    <mergeCell ref="B108:F108"/>
    <mergeCell ref="B130:F130"/>
    <mergeCell ref="B120:F120"/>
    <mergeCell ref="B121:F121"/>
    <mergeCell ref="B122:F122"/>
    <mergeCell ref="B123:F123"/>
    <mergeCell ref="B128:F128"/>
    <mergeCell ref="B129:F129"/>
    <mergeCell ref="B104:F104"/>
    <mergeCell ref="B105:F105"/>
    <mergeCell ref="B110:F110"/>
    <mergeCell ref="B111:F111"/>
    <mergeCell ref="B112:F112"/>
    <mergeCell ref="B113:F113"/>
    <mergeCell ref="B114:F114"/>
    <mergeCell ref="B115:F115"/>
    <mergeCell ref="B116:F116"/>
    <mergeCell ref="B178:F178"/>
    <mergeCell ref="B167:F167"/>
    <mergeCell ref="B168:F168"/>
    <mergeCell ref="B169:F169"/>
    <mergeCell ref="B187:F187"/>
    <mergeCell ref="B170:F170"/>
    <mergeCell ref="B171:F171"/>
    <mergeCell ref="B172:F172"/>
    <mergeCell ref="B132:F132"/>
    <mergeCell ref="B165:F165"/>
    <mergeCell ref="B166:F166"/>
    <mergeCell ref="B140:F140"/>
    <mergeCell ref="B141:F141"/>
    <mergeCell ref="B142:F142"/>
    <mergeCell ref="B143:F143"/>
    <mergeCell ref="B144:F144"/>
    <mergeCell ref="B145:F145"/>
    <mergeCell ref="B146:F146"/>
    <mergeCell ref="B147:F147"/>
    <mergeCell ref="B148:F148"/>
    <mergeCell ref="B149:F149"/>
    <mergeCell ref="B150:F150"/>
    <mergeCell ref="B151:F151"/>
    <mergeCell ref="B152:F152"/>
    <mergeCell ref="B41:F41"/>
    <mergeCell ref="B42:F42"/>
    <mergeCell ref="B43:F43"/>
    <mergeCell ref="B44:F44"/>
    <mergeCell ref="B188:F188"/>
    <mergeCell ref="B189:F189"/>
    <mergeCell ref="B191:F191"/>
    <mergeCell ref="B21:F21"/>
    <mergeCell ref="B17:F17"/>
    <mergeCell ref="B22:F22"/>
    <mergeCell ref="B37:F37"/>
    <mergeCell ref="B40:F40"/>
    <mergeCell ref="B39:F39"/>
    <mergeCell ref="B180:F180"/>
    <mergeCell ref="B181:F181"/>
    <mergeCell ref="B182:F182"/>
    <mergeCell ref="B184:F184"/>
    <mergeCell ref="B185:F185"/>
    <mergeCell ref="B186:F186"/>
    <mergeCell ref="B173:F173"/>
    <mergeCell ref="B174:F174"/>
    <mergeCell ref="B175:F175"/>
    <mergeCell ref="B176:F176"/>
    <mergeCell ref="B177:F177"/>
    <mergeCell ref="O191:Q191"/>
    <mergeCell ref="O180:Q180"/>
    <mergeCell ref="B16:F16"/>
    <mergeCell ref="B18:F18"/>
    <mergeCell ref="B9:F9"/>
    <mergeCell ref="B12:F12"/>
    <mergeCell ref="B13:F13"/>
    <mergeCell ref="B15:F15"/>
    <mergeCell ref="B34:F34"/>
    <mergeCell ref="B24:F24"/>
    <mergeCell ref="B25:F25"/>
    <mergeCell ref="B26:F26"/>
    <mergeCell ref="B29:F29"/>
    <mergeCell ref="B32:F32"/>
    <mergeCell ref="B33:F33"/>
    <mergeCell ref="B19:F19"/>
    <mergeCell ref="B20:F20"/>
    <mergeCell ref="B23:F23"/>
    <mergeCell ref="B10:J10"/>
    <mergeCell ref="B73:F73"/>
    <mergeCell ref="B74:F74"/>
    <mergeCell ref="B75:F75"/>
    <mergeCell ref="B38:F38"/>
    <mergeCell ref="B36:F36"/>
  </mergeCells>
  <pageMargins left="0.7" right="0.7" top="0.75" bottom="0.75" header="0.3" footer="0.3"/>
  <pageSetup scale="50" fitToHeight="0" orientation="landscape" r:id="rId1"/>
  <headerFooter>
    <oddHeader>&amp;C&amp;"-,Bold"UNTFHS Template for Budget of Programme Proposal
Table 1. Detailed Budget by Results</oddHeader>
    <oddFooter>Page &amp;P</oddFoot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O87"/>
  <sheetViews>
    <sheetView topLeftCell="A73" zoomScale="96" zoomScaleNormal="96" workbookViewId="0">
      <selection activeCell="B36" sqref="B36"/>
    </sheetView>
  </sheetViews>
  <sheetFormatPr defaultRowHeight="14.5" x14ac:dyDescent="0.35"/>
  <cols>
    <col min="1" max="1" width="52.08984375" customWidth="1"/>
    <col min="2" max="2" width="15.90625" customWidth="1"/>
    <col min="3" max="3" width="12.90625" customWidth="1"/>
    <col min="4" max="4" width="12.08984375" customWidth="1"/>
    <col min="5" max="5" width="12.08984375" bestFit="1" customWidth="1"/>
    <col min="6" max="6" width="18.90625" customWidth="1"/>
    <col min="7" max="7" width="12.08984375" bestFit="1" customWidth="1"/>
    <col min="8" max="8" width="13.08984375" bestFit="1" customWidth="1"/>
    <col min="9" max="9" width="12.54296875" customWidth="1"/>
    <col min="10" max="10" width="52.08984375" customWidth="1"/>
    <col min="11" max="11" width="12.08984375" bestFit="1" customWidth="1"/>
    <col min="12" max="12" width="12.90625" customWidth="1"/>
    <col min="13" max="14" width="12.08984375" bestFit="1" customWidth="1"/>
    <col min="15" max="15" width="19.54296875" customWidth="1"/>
    <col min="16" max="17" width="12.08984375" bestFit="1" customWidth="1"/>
    <col min="18" max="19" width="11" bestFit="1" customWidth="1"/>
    <col min="20" max="20" width="16.453125" bestFit="1" customWidth="1"/>
    <col min="21" max="21" width="13.08984375" bestFit="1" customWidth="1"/>
  </cols>
  <sheetData>
    <row r="1" spans="1:15" x14ac:dyDescent="0.35">
      <c r="A1" s="342" t="s">
        <v>59</v>
      </c>
    </row>
    <row r="2" spans="1:15" x14ac:dyDescent="0.35">
      <c r="A2" s="342"/>
    </row>
    <row r="3" spans="1:15" ht="18.5" x14ac:dyDescent="0.45">
      <c r="A3" s="320" t="s">
        <v>98</v>
      </c>
      <c r="B3" s="321"/>
      <c r="C3" s="321"/>
      <c r="D3" s="321"/>
      <c r="E3" s="321"/>
      <c r="F3" s="321"/>
      <c r="J3" s="320" t="s">
        <v>70</v>
      </c>
    </row>
    <row r="4" spans="1:15" ht="18.5" x14ac:dyDescent="0.45">
      <c r="A4" s="320"/>
      <c r="B4" s="321"/>
      <c r="C4" s="321"/>
      <c r="D4" s="321"/>
      <c r="E4" s="321"/>
      <c r="F4" s="321"/>
      <c r="J4" s="320"/>
    </row>
    <row r="5" spans="1:15" ht="15" thickBot="1" x14ac:dyDescent="0.4">
      <c r="A5" s="383" t="s">
        <v>148</v>
      </c>
      <c r="B5" s="321"/>
      <c r="C5" s="321"/>
      <c r="D5" s="321"/>
      <c r="E5" s="321"/>
      <c r="F5" s="321"/>
    </row>
    <row r="6" spans="1:15" ht="16" thickBot="1" x14ac:dyDescent="0.4">
      <c r="A6" s="322" t="s">
        <v>32</v>
      </c>
      <c r="B6" s="511" t="s">
        <v>58</v>
      </c>
      <c r="C6" s="512"/>
      <c r="D6" s="512"/>
      <c r="E6" s="512"/>
      <c r="F6" s="513"/>
      <c r="J6" s="322" t="s">
        <v>32</v>
      </c>
      <c r="K6" s="511" t="s">
        <v>58</v>
      </c>
      <c r="L6" s="512"/>
      <c r="M6" s="512"/>
      <c r="N6" s="512"/>
      <c r="O6" s="513"/>
    </row>
    <row r="7" spans="1:15" ht="31" x14ac:dyDescent="0.35">
      <c r="A7" s="323"/>
      <c r="B7" s="324" t="s">
        <v>6</v>
      </c>
      <c r="C7" s="319" t="s">
        <v>7</v>
      </c>
      <c r="D7" s="325" t="s">
        <v>8</v>
      </c>
      <c r="E7" s="326" t="s">
        <v>5</v>
      </c>
      <c r="F7" s="327" t="s">
        <v>86</v>
      </c>
      <c r="J7" s="323"/>
      <c r="K7" s="391" t="s">
        <v>6</v>
      </c>
      <c r="L7" s="392" t="s">
        <v>7</v>
      </c>
      <c r="M7" s="392" t="s">
        <v>8</v>
      </c>
      <c r="N7" s="392" t="s">
        <v>5</v>
      </c>
      <c r="O7" s="393" t="s">
        <v>86</v>
      </c>
    </row>
    <row r="8" spans="1:15" ht="15.5" x14ac:dyDescent="0.35">
      <c r="A8" s="328" t="s">
        <v>35</v>
      </c>
      <c r="B8" s="329">
        <f>SUMIFS('Table 1. Detailed budget '!$N$12:$N$158,'Table 1. Detailed budget '!$O$12:$O$158,'Table 2. Budget by object class'!$A8,'Table 1. Detailed budget '!$P$12:$P$158,'Table 2. Budget by object class'!$A$5,'Table 1. Detailed budget '!$Q$12:$Q$158,"UNTFHS")</f>
        <v>0</v>
      </c>
      <c r="C8" s="330"/>
      <c r="D8" s="331"/>
      <c r="E8" s="330">
        <f>SUM(B8:D8)</f>
        <v>0</v>
      </c>
      <c r="F8" s="332">
        <f t="shared" ref="F8:F17" si="0">E8/$E$15</f>
        <v>0</v>
      </c>
      <c r="J8" s="328" t="s">
        <v>35</v>
      </c>
      <c r="K8" s="333">
        <f t="shared" ref="K8:M14" si="1">B8+B22+B36+B50+B64+B78</f>
        <v>0</v>
      </c>
      <c r="L8" s="335">
        <f t="shared" si="1"/>
        <v>0</v>
      </c>
      <c r="M8" s="335">
        <f t="shared" si="1"/>
        <v>0</v>
      </c>
      <c r="N8" s="335">
        <f t="shared" ref="N8:N14" si="2">SUM(K8:M8)</f>
        <v>0</v>
      </c>
      <c r="O8" s="332">
        <f>N8/$N$15</f>
        <v>0</v>
      </c>
    </row>
    <row r="9" spans="1:15" ht="15.5" x14ac:dyDescent="0.35">
      <c r="A9" s="328" t="s">
        <v>12</v>
      </c>
      <c r="B9" s="329">
        <f>SUMIFS('Table 1. Detailed budget '!$N$12:$N$158,'Table 1. Detailed budget '!$O$12:$O$158,'Table 2. Budget by object class'!$A9,'Table 1. Detailed budget '!$P$12:$P$158,'Table 2. Budget by object class'!$A$5,'Table 1. Detailed budget '!$Q$12:$Q$158,"UNTFHS")</f>
        <v>8400</v>
      </c>
      <c r="C9" s="330">
        <f>'Table 1. Detailed budget '!L13+'Table 1. Detailed budget '!L14</f>
        <v>0</v>
      </c>
      <c r="D9" s="330">
        <f>'Table 1. Detailed budget '!M13+'Table 1. Detailed budget '!M14</f>
        <v>0</v>
      </c>
      <c r="E9" s="330">
        <f t="shared" ref="E9:E14" si="3">SUM(B9:D9)</f>
        <v>8400</v>
      </c>
      <c r="F9" s="332">
        <f t="shared" si="0"/>
        <v>0.49469964664310956</v>
      </c>
      <c r="J9" s="328" t="s">
        <v>12</v>
      </c>
      <c r="K9" s="333">
        <f t="shared" si="1"/>
        <v>8400</v>
      </c>
      <c r="L9" s="335">
        <f t="shared" si="1"/>
        <v>0</v>
      </c>
      <c r="M9" s="335">
        <f t="shared" si="1"/>
        <v>0</v>
      </c>
      <c r="N9" s="335">
        <f t="shared" si="2"/>
        <v>8400</v>
      </c>
      <c r="O9" s="332">
        <f t="shared" ref="O9:O17" si="4">N9/$N$15</f>
        <v>0.49469964664310956</v>
      </c>
    </row>
    <row r="10" spans="1:15" ht="15.5" x14ac:dyDescent="0.35">
      <c r="A10" s="328" t="s">
        <v>36</v>
      </c>
      <c r="B10" s="329">
        <f>SUMIFS('Table 1. Detailed budget '!$N$12:$N$158,'Table 1. Detailed budget '!$O$12:$O$158,'Table 2. Budget by object class'!$A10,'Table 1. Detailed budget '!$P$12:$P$158,'Table 2. Budget by object class'!$A$5,'Table 1. Detailed budget '!$Q$12:$Q$158,"UNTFHS")</f>
        <v>8580</v>
      </c>
      <c r="C10" s="330"/>
      <c r="D10" s="331"/>
      <c r="E10" s="330">
        <f t="shared" si="3"/>
        <v>8580</v>
      </c>
      <c r="F10" s="332">
        <f t="shared" si="0"/>
        <v>0.5053003533568905</v>
      </c>
      <c r="J10" s="328" t="s">
        <v>36</v>
      </c>
      <c r="K10" s="333">
        <f t="shared" si="1"/>
        <v>8580</v>
      </c>
      <c r="L10" s="335">
        <f t="shared" si="1"/>
        <v>0</v>
      </c>
      <c r="M10" s="335">
        <f t="shared" si="1"/>
        <v>0</v>
      </c>
      <c r="N10" s="335">
        <f t="shared" si="2"/>
        <v>8580</v>
      </c>
      <c r="O10" s="332">
        <f t="shared" si="4"/>
        <v>0.5053003533568905</v>
      </c>
    </row>
    <row r="11" spans="1:15" ht="15.5" x14ac:dyDescent="0.35">
      <c r="A11" s="328" t="s">
        <v>37</v>
      </c>
      <c r="B11" s="329">
        <f>SUMIFS('Table 1. Detailed budget '!$N$12:$N$158,'Table 1. Detailed budget '!$O$12:$O$158,'Table 2. Budget by object class'!$A11,'Table 1. Detailed budget '!$P$12:$P$158,'Table 2. Budget by object class'!$A$5,'Table 1. Detailed budget '!$Q$12:$Q$158,"UNTFHS")</f>
        <v>0</v>
      </c>
      <c r="C11" s="330"/>
      <c r="D11" s="331"/>
      <c r="E11" s="330">
        <f t="shared" si="3"/>
        <v>0</v>
      </c>
      <c r="F11" s="332">
        <f t="shared" si="0"/>
        <v>0</v>
      </c>
      <c r="J11" s="328" t="s">
        <v>37</v>
      </c>
      <c r="K11" s="333">
        <f t="shared" si="1"/>
        <v>0</v>
      </c>
      <c r="L11" s="335">
        <f t="shared" si="1"/>
        <v>0</v>
      </c>
      <c r="M11" s="335">
        <f t="shared" si="1"/>
        <v>0</v>
      </c>
      <c r="N11" s="335">
        <f t="shared" si="2"/>
        <v>0</v>
      </c>
      <c r="O11" s="332">
        <f t="shared" si="4"/>
        <v>0</v>
      </c>
    </row>
    <row r="12" spans="1:15" ht="15.5" x14ac:dyDescent="0.35">
      <c r="A12" s="328" t="s">
        <v>38</v>
      </c>
      <c r="B12" s="329">
        <f>SUMIFS('Table 1. Detailed budget '!$N$12:$N$158,'Table 1. Detailed budget '!$O$12:$O$158,'Table 2. Budget by object class'!$A12,'Table 1. Detailed budget '!$P$12:$P$158,'Table 2. Budget by object class'!$A$5,'Table 1. Detailed budget '!$Q$12:$Q$158,"UNTFHS")</f>
        <v>0</v>
      </c>
      <c r="C12" s="330"/>
      <c r="D12" s="331"/>
      <c r="E12" s="330">
        <f t="shared" si="3"/>
        <v>0</v>
      </c>
      <c r="F12" s="332">
        <f t="shared" si="0"/>
        <v>0</v>
      </c>
      <c r="J12" s="328" t="s">
        <v>38</v>
      </c>
      <c r="K12" s="333">
        <f t="shared" si="1"/>
        <v>0</v>
      </c>
      <c r="L12" s="335">
        <f t="shared" si="1"/>
        <v>0</v>
      </c>
      <c r="M12" s="335">
        <f t="shared" si="1"/>
        <v>0</v>
      </c>
      <c r="N12" s="335">
        <f t="shared" si="2"/>
        <v>0</v>
      </c>
      <c r="O12" s="332">
        <f t="shared" si="4"/>
        <v>0</v>
      </c>
    </row>
    <row r="13" spans="1:15" ht="15.5" x14ac:dyDescent="0.35">
      <c r="A13" s="328" t="s">
        <v>39</v>
      </c>
      <c r="B13" s="329">
        <f>SUMIFS('Table 1. Detailed budget '!$N$12:$N$158,'Table 1. Detailed budget '!$O$12:$O$158,'Table 2. Budget by object class'!$A13,'Table 1. Detailed budget '!$P$12:$P$158,'Table 2. Budget by object class'!$A$5,'Table 1. Detailed budget '!$Q$12:$Q$158,"UNTFHS")</f>
        <v>0</v>
      </c>
      <c r="C13" s="330"/>
      <c r="D13" s="331"/>
      <c r="E13" s="330">
        <f t="shared" si="3"/>
        <v>0</v>
      </c>
      <c r="F13" s="332">
        <f t="shared" si="0"/>
        <v>0</v>
      </c>
      <c r="J13" s="328" t="s">
        <v>39</v>
      </c>
      <c r="K13" s="333">
        <f t="shared" si="1"/>
        <v>0</v>
      </c>
      <c r="L13" s="335">
        <f t="shared" si="1"/>
        <v>0</v>
      </c>
      <c r="M13" s="335">
        <f t="shared" si="1"/>
        <v>0</v>
      </c>
      <c r="N13" s="335">
        <f t="shared" si="2"/>
        <v>0</v>
      </c>
      <c r="O13" s="332">
        <f t="shared" si="4"/>
        <v>0</v>
      </c>
    </row>
    <row r="14" spans="1:15" ht="15.5" x14ac:dyDescent="0.35">
      <c r="A14" s="328" t="s">
        <v>40</v>
      </c>
      <c r="B14" s="329">
        <f>SUMIFS('Table 1. Detailed budget '!$N$12:$N$158,'Table 1. Detailed budget '!$O$12:$O$158,'Table 2. Budget by object class'!$A14,'Table 1. Detailed budget '!$P$12:$P$158,'Table 2. Budget by object class'!$A$5,'Table 1. Detailed budget '!$Q$12:$Q$158,"UNTFHS")</f>
        <v>0</v>
      </c>
      <c r="C14" s="330"/>
      <c r="D14" s="331"/>
      <c r="E14" s="330">
        <f t="shared" si="3"/>
        <v>0</v>
      </c>
      <c r="F14" s="332">
        <f t="shared" si="0"/>
        <v>0</v>
      </c>
      <c r="J14" s="328" t="s">
        <v>40</v>
      </c>
      <c r="K14" s="333">
        <f t="shared" si="1"/>
        <v>0</v>
      </c>
      <c r="L14" s="335">
        <f t="shared" si="1"/>
        <v>0</v>
      </c>
      <c r="M14" s="335">
        <f t="shared" si="1"/>
        <v>0</v>
      </c>
      <c r="N14" s="335">
        <f t="shared" si="2"/>
        <v>0</v>
      </c>
      <c r="O14" s="332">
        <f t="shared" si="4"/>
        <v>0</v>
      </c>
    </row>
    <row r="15" spans="1:15" ht="15.5" x14ac:dyDescent="0.35">
      <c r="A15" s="328" t="s">
        <v>69</v>
      </c>
      <c r="B15" s="333">
        <f t="shared" ref="B15:E15" si="5">SUM(B8:B14)</f>
        <v>16980</v>
      </c>
      <c r="C15" s="334">
        <f t="shared" si="5"/>
        <v>0</v>
      </c>
      <c r="D15" s="335">
        <f t="shared" si="5"/>
        <v>0</v>
      </c>
      <c r="E15" s="334">
        <f t="shared" si="5"/>
        <v>16980</v>
      </c>
      <c r="F15" s="332">
        <f t="shared" si="0"/>
        <v>1</v>
      </c>
      <c r="J15" s="328" t="s">
        <v>69</v>
      </c>
      <c r="K15" s="333">
        <f t="shared" ref="K15:M15" si="6">SUM(K8:K14)</f>
        <v>16980</v>
      </c>
      <c r="L15" s="335">
        <f t="shared" si="6"/>
        <v>0</v>
      </c>
      <c r="M15" s="335">
        <f t="shared" si="6"/>
        <v>0</v>
      </c>
      <c r="N15" s="335">
        <f>SUM(N8:N14)</f>
        <v>16980</v>
      </c>
      <c r="O15" s="332">
        <f t="shared" si="4"/>
        <v>1</v>
      </c>
    </row>
    <row r="16" spans="1:15" ht="15.5" x14ac:dyDescent="0.35">
      <c r="A16" s="328" t="s">
        <v>77</v>
      </c>
      <c r="B16" s="333">
        <f>SUM(B8:B14)*7%</f>
        <v>1188.6000000000001</v>
      </c>
      <c r="C16" s="334">
        <f t="shared" ref="C16" si="7">SUM(C8:C14)*7%</f>
        <v>0</v>
      </c>
      <c r="D16" s="335">
        <f t="shared" ref="D16:E16" si="8">SUM(D8:D14)*7%</f>
        <v>0</v>
      </c>
      <c r="E16" s="334">
        <f t="shared" si="8"/>
        <v>1188.6000000000001</v>
      </c>
      <c r="F16" s="332">
        <f t="shared" si="0"/>
        <v>7.0000000000000007E-2</v>
      </c>
      <c r="J16" s="328" t="s">
        <v>77</v>
      </c>
      <c r="K16" s="333">
        <f>SUM(K8:K14)*7%</f>
        <v>1188.6000000000001</v>
      </c>
      <c r="L16" s="335">
        <f t="shared" ref="L16" si="9">SUM(L8:L14)*7%</f>
        <v>0</v>
      </c>
      <c r="M16" s="335">
        <f t="shared" ref="M16:N16" si="10">SUM(M8:M14)*7%</f>
        <v>0</v>
      </c>
      <c r="N16" s="335">
        <f t="shared" si="10"/>
        <v>1188.6000000000001</v>
      </c>
      <c r="O16" s="332">
        <f t="shared" si="4"/>
        <v>7.0000000000000007E-2</v>
      </c>
    </row>
    <row r="17" spans="1:15" ht="16" thickBot="1" x14ac:dyDescent="0.4">
      <c r="A17" s="336" t="s">
        <v>71</v>
      </c>
      <c r="B17" s="337">
        <f t="shared" ref="B17:E17" si="11">SUM(B15:B16)</f>
        <v>18168.599999999999</v>
      </c>
      <c r="C17" s="338">
        <f t="shared" si="11"/>
        <v>0</v>
      </c>
      <c r="D17" s="339">
        <f t="shared" si="11"/>
        <v>0</v>
      </c>
      <c r="E17" s="338">
        <f t="shared" si="11"/>
        <v>18168.599999999999</v>
      </c>
      <c r="F17" s="340">
        <f t="shared" si="0"/>
        <v>1.0699999999999998</v>
      </c>
      <c r="J17" s="336" t="s">
        <v>71</v>
      </c>
      <c r="K17" s="337">
        <f t="shared" ref="K17:M17" si="12">SUM(K15:K16)</f>
        <v>18168.599999999999</v>
      </c>
      <c r="L17" s="339">
        <f t="shared" si="12"/>
        <v>0</v>
      </c>
      <c r="M17" s="339">
        <f t="shared" si="12"/>
        <v>0</v>
      </c>
      <c r="N17" s="339">
        <f>SUM(N15:N16)</f>
        <v>18168.599999999999</v>
      </c>
      <c r="O17" s="340">
        <f t="shared" si="4"/>
        <v>1.0699999999999998</v>
      </c>
    </row>
    <row r="18" spans="1:15" ht="15.5" x14ac:dyDescent="0.35">
      <c r="A18" s="384"/>
      <c r="B18" s="385"/>
      <c r="C18" s="385"/>
      <c r="D18" s="385"/>
      <c r="E18" s="385"/>
      <c r="F18" s="386"/>
      <c r="G18" s="387"/>
      <c r="H18" s="387"/>
    </row>
    <row r="19" spans="1:15" ht="15" thickBot="1" x14ac:dyDescent="0.4">
      <c r="A19" s="388" t="s">
        <v>14</v>
      </c>
      <c r="B19" s="321"/>
      <c r="C19" s="321"/>
      <c r="D19" s="321"/>
      <c r="E19" s="321"/>
      <c r="F19" s="321"/>
    </row>
    <row r="20" spans="1:15" ht="16" thickBot="1" x14ac:dyDescent="0.4">
      <c r="A20" s="322" t="s">
        <v>32</v>
      </c>
      <c r="B20" s="511" t="s">
        <v>58</v>
      </c>
      <c r="C20" s="512"/>
      <c r="D20" s="512"/>
      <c r="E20" s="512"/>
      <c r="F20" s="513"/>
    </row>
    <row r="21" spans="1:15" ht="31" x14ac:dyDescent="0.35">
      <c r="A21" s="323"/>
      <c r="B21" s="324" t="s">
        <v>6</v>
      </c>
      <c r="C21" s="319" t="s">
        <v>7</v>
      </c>
      <c r="D21" s="325" t="s">
        <v>8</v>
      </c>
      <c r="E21" s="326" t="s">
        <v>5</v>
      </c>
      <c r="F21" s="327" t="s">
        <v>86</v>
      </c>
      <c r="H21" s="394"/>
    </row>
    <row r="22" spans="1:15" ht="15.5" x14ac:dyDescent="0.35">
      <c r="A22" s="328" t="s">
        <v>35</v>
      </c>
      <c r="B22" s="329">
        <f>SUMIFS('Table 1. Detailed budget '!$N$12:$N$158,'Table 1. Detailed budget '!$O$12:$O$158,'Table 2. Budget by object class'!$A22,'Table 1. Detailed budget '!$P$12:$P$158,'Table 2. Budget by object class'!$A$19,'Table 1. Detailed budget '!$Q$12:$Q$158,"UNTFHS")</f>
        <v>0</v>
      </c>
      <c r="C22" s="330"/>
      <c r="D22" s="331"/>
      <c r="E22" s="330">
        <f t="shared" ref="E22:E28" si="13">SUM(B22:D22)</f>
        <v>0</v>
      </c>
      <c r="F22" s="332" t="e">
        <f t="shared" ref="F22:F31" si="14">E22/$E$29</f>
        <v>#DIV/0!</v>
      </c>
    </row>
    <row r="23" spans="1:15" ht="15.5" x14ac:dyDescent="0.35">
      <c r="A23" s="328" t="s">
        <v>12</v>
      </c>
      <c r="B23" s="329">
        <f>SUMIFS('Table 1. Detailed budget '!$N$12:$N$158,'Table 1. Detailed budget '!$O$12:$O$158,'Table 2. Budget by object class'!$A23,'Table 1. Detailed budget '!$P$12:$P$158,'Table 2. Budget by object class'!$A$19,'Table 1. Detailed budget '!$Q$12:$Q$158,"UNTFHS")</f>
        <v>0</v>
      </c>
      <c r="C23" s="330"/>
      <c r="D23" s="331"/>
      <c r="E23" s="330">
        <f t="shared" si="13"/>
        <v>0</v>
      </c>
      <c r="F23" s="332" t="e">
        <f t="shared" si="14"/>
        <v>#DIV/0!</v>
      </c>
    </row>
    <row r="24" spans="1:15" ht="15.5" x14ac:dyDescent="0.35">
      <c r="A24" s="328" t="s">
        <v>36</v>
      </c>
      <c r="B24" s="329">
        <f>SUMIFS('Table 1. Detailed budget '!$N$12:$N$158,'Table 1. Detailed budget '!$O$12:$O$158,'Table 2. Budget by object class'!$A24,'Table 1. Detailed budget '!$P$12:$P$158,'Table 2. Budget by object class'!$A$19,'Table 1. Detailed budget '!$Q$12:$Q$158,"UNTFHS")</f>
        <v>0</v>
      </c>
      <c r="C24" s="330"/>
      <c r="D24" s="331"/>
      <c r="E24" s="330">
        <f t="shared" si="13"/>
        <v>0</v>
      </c>
      <c r="F24" s="332" t="e">
        <f t="shared" si="14"/>
        <v>#DIV/0!</v>
      </c>
    </row>
    <row r="25" spans="1:15" ht="15.5" x14ac:dyDescent="0.35">
      <c r="A25" s="328" t="s">
        <v>37</v>
      </c>
      <c r="B25" s="329">
        <f>SUMIFS('Table 1. Detailed budget '!$N$12:$N$158,'Table 1. Detailed budget '!$O$12:$O$158,'Table 2. Budget by object class'!$A25,'Table 1. Detailed budget '!$P$12:$P$158,'Table 2. Budget by object class'!$A$19,'Table 1. Detailed budget '!$Q$12:$Q$158,"UNTFHS")</f>
        <v>0</v>
      </c>
      <c r="C25" s="341">
        <f>'Table 1. Detailed budget '!L17+'Table 1. Detailed budget '!L18</f>
        <v>0</v>
      </c>
      <c r="D25" s="341">
        <f>'Table 1. Detailed budget '!M17+'Table 1. Detailed budget '!M18</f>
        <v>0</v>
      </c>
      <c r="E25" s="341">
        <f t="shared" si="13"/>
        <v>0</v>
      </c>
      <c r="F25" s="332" t="e">
        <f t="shared" si="14"/>
        <v>#DIV/0!</v>
      </c>
    </row>
    <row r="26" spans="1:15" ht="15.5" x14ac:dyDescent="0.35">
      <c r="A26" s="328" t="s">
        <v>38</v>
      </c>
      <c r="B26" s="329">
        <f>SUMIFS('Table 1. Detailed budget '!$N$12:$N$158,'Table 1. Detailed budget '!$O$12:$O$158,'Table 2. Budget by object class'!$A26,'Table 1. Detailed budget '!$P$12:$P$158,'Table 2. Budget by object class'!$A$19,'Table 1. Detailed budget '!$Q$12:$Q$158,"UNTFHS")</f>
        <v>0</v>
      </c>
      <c r="C26" s="330"/>
      <c r="D26" s="331"/>
      <c r="E26" s="330">
        <f t="shared" si="13"/>
        <v>0</v>
      </c>
      <c r="F26" s="332" t="e">
        <f t="shared" si="14"/>
        <v>#DIV/0!</v>
      </c>
    </row>
    <row r="27" spans="1:15" ht="15.5" x14ac:dyDescent="0.35">
      <c r="A27" s="328" t="s">
        <v>39</v>
      </c>
      <c r="B27" s="329">
        <f>SUMIFS('Table 1. Detailed budget '!$N$12:$N$158,'Table 1. Detailed budget '!$O$12:$O$158,'Table 2. Budget by object class'!$A27,'Table 1. Detailed budget '!$P$12:$P$158,'Table 2. Budget by object class'!$A$19,'Table 1. Detailed budget '!$Q$12:$Q$158,"UNTFHS")</f>
        <v>0</v>
      </c>
      <c r="C27" s="330"/>
      <c r="D27" s="331"/>
      <c r="E27" s="330">
        <f t="shared" si="13"/>
        <v>0</v>
      </c>
      <c r="F27" s="332" t="e">
        <f t="shared" si="14"/>
        <v>#DIV/0!</v>
      </c>
    </row>
    <row r="28" spans="1:15" ht="15.5" x14ac:dyDescent="0.35">
      <c r="A28" s="328" t="s">
        <v>40</v>
      </c>
      <c r="B28" s="329">
        <f>SUMIFS('Table 1. Detailed budget '!$N$12:$N$158,'Table 1. Detailed budget '!$O$12:$O$158,'Table 2. Budget by object class'!$A28,'Table 1. Detailed budget '!$P$12:$P$158,'Table 2. Budget by object class'!$A$19,'Table 1. Detailed budget '!$Q$12:$Q$158,"UNTFHS")</f>
        <v>0</v>
      </c>
      <c r="C28" s="330"/>
      <c r="D28" s="331"/>
      <c r="E28" s="330">
        <f t="shared" si="13"/>
        <v>0</v>
      </c>
      <c r="F28" s="332" t="e">
        <f t="shared" si="14"/>
        <v>#DIV/0!</v>
      </c>
    </row>
    <row r="29" spans="1:15" ht="15.5" x14ac:dyDescent="0.35">
      <c r="A29" s="328" t="s">
        <v>69</v>
      </c>
      <c r="B29" s="333">
        <f t="shared" ref="B29:D29" si="15">SUM(B22:B28)</f>
        <v>0</v>
      </c>
      <c r="C29" s="334">
        <f t="shared" si="15"/>
        <v>0</v>
      </c>
      <c r="D29" s="335">
        <f t="shared" si="15"/>
        <v>0</v>
      </c>
      <c r="E29" s="334">
        <f>SUM(E22:E28)</f>
        <v>0</v>
      </c>
      <c r="F29" s="332" t="e">
        <f t="shared" si="14"/>
        <v>#DIV/0!</v>
      </c>
    </row>
    <row r="30" spans="1:15" ht="15.5" x14ac:dyDescent="0.35">
      <c r="A30" s="328" t="s">
        <v>77</v>
      </c>
      <c r="B30" s="333">
        <f>SUM(B22:B28)*7%</f>
        <v>0</v>
      </c>
      <c r="C30" s="334">
        <f t="shared" ref="C30:D30" si="16">SUM(C22:C28)*7%</f>
        <v>0</v>
      </c>
      <c r="D30" s="335">
        <f t="shared" si="16"/>
        <v>0</v>
      </c>
      <c r="E30" s="334">
        <f>SUM(E22:E28)*7%</f>
        <v>0</v>
      </c>
      <c r="F30" s="332" t="e">
        <f t="shared" si="14"/>
        <v>#DIV/0!</v>
      </c>
    </row>
    <row r="31" spans="1:15" ht="16" thickBot="1" x14ac:dyDescent="0.4">
      <c r="A31" s="336" t="s">
        <v>71</v>
      </c>
      <c r="B31" s="337">
        <f t="shared" ref="B31:D31" si="17">SUM(B29:B30)</f>
        <v>0</v>
      </c>
      <c r="C31" s="338">
        <f t="shared" si="17"/>
        <v>0</v>
      </c>
      <c r="D31" s="339">
        <f t="shared" si="17"/>
        <v>0</v>
      </c>
      <c r="E31" s="338">
        <f>SUM(E29:E30)</f>
        <v>0</v>
      </c>
      <c r="F31" s="340" t="e">
        <f t="shared" si="14"/>
        <v>#DIV/0!</v>
      </c>
    </row>
    <row r="32" spans="1:15" s="387" customFormat="1" ht="15.5" x14ac:dyDescent="0.35">
      <c r="A32" s="384"/>
      <c r="B32" s="385"/>
      <c r="C32" s="385"/>
      <c r="D32" s="385"/>
      <c r="E32" s="385"/>
      <c r="F32" s="386"/>
    </row>
    <row r="33" spans="1:6" ht="15" thickBot="1" x14ac:dyDescent="0.4">
      <c r="A33" s="388" t="s">
        <v>16</v>
      </c>
      <c r="B33" s="321"/>
      <c r="C33" s="321"/>
      <c r="D33" s="321"/>
      <c r="E33" s="321"/>
      <c r="F33" s="321"/>
    </row>
    <row r="34" spans="1:6" ht="16" thickBot="1" x14ac:dyDescent="0.4">
      <c r="A34" s="322" t="s">
        <v>32</v>
      </c>
      <c r="B34" s="511" t="s">
        <v>58</v>
      </c>
      <c r="C34" s="512"/>
      <c r="D34" s="512"/>
      <c r="E34" s="512"/>
      <c r="F34" s="513"/>
    </row>
    <row r="35" spans="1:6" ht="31" x14ac:dyDescent="0.35">
      <c r="A35" s="323"/>
      <c r="B35" s="324" t="s">
        <v>6</v>
      </c>
      <c r="C35" s="319" t="s">
        <v>7</v>
      </c>
      <c r="D35" s="325" t="s">
        <v>8</v>
      </c>
      <c r="E35" s="326" t="s">
        <v>5</v>
      </c>
      <c r="F35" s="327" t="s">
        <v>86</v>
      </c>
    </row>
    <row r="36" spans="1:6" ht="15.5" x14ac:dyDescent="0.35">
      <c r="A36" s="328" t="s">
        <v>35</v>
      </c>
      <c r="B36" s="329"/>
      <c r="C36" s="330"/>
      <c r="D36" s="331"/>
      <c r="E36" s="330">
        <f>SUM(B36:D36)</f>
        <v>0</v>
      </c>
      <c r="F36" s="332" t="e">
        <f t="shared" ref="F36:F45" si="18">E36/$E$43</f>
        <v>#DIV/0!</v>
      </c>
    </row>
    <row r="37" spans="1:6" ht="15.5" x14ac:dyDescent="0.35">
      <c r="A37" s="328" t="s">
        <v>12</v>
      </c>
      <c r="B37" s="329"/>
      <c r="C37" s="330"/>
      <c r="D37" s="331"/>
      <c r="E37" s="330">
        <f t="shared" ref="E37:E42" si="19">SUM(B37:D37)</f>
        <v>0</v>
      </c>
      <c r="F37" s="332" t="e">
        <f t="shared" si="18"/>
        <v>#DIV/0!</v>
      </c>
    </row>
    <row r="38" spans="1:6" ht="15.5" x14ac:dyDescent="0.35">
      <c r="A38" s="328" t="s">
        <v>36</v>
      </c>
      <c r="B38" s="329"/>
      <c r="C38" s="330"/>
      <c r="D38" s="331"/>
      <c r="E38" s="330">
        <f t="shared" si="19"/>
        <v>0</v>
      </c>
      <c r="F38" s="332" t="e">
        <f t="shared" si="18"/>
        <v>#DIV/0!</v>
      </c>
    </row>
    <row r="39" spans="1:6" ht="15.5" x14ac:dyDescent="0.35">
      <c r="A39" s="328" t="s">
        <v>37</v>
      </c>
      <c r="B39" s="329"/>
      <c r="C39" s="330"/>
      <c r="D39" s="331"/>
      <c r="E39" s="330">
        <f t="shared" si="19"/>
        <v>0</v>
      </c>
      <c r="F39" s="332" t="e">
        <f t="shared" si="18"/>
        <v>#DIV/0!</v>
      </c>
    </row>
    <row r="40" spans="1:6" ht="15.5" x14ac:dyDescent="0.35">
      <c r="A40" s="328" t="s">
        <v>38</v>
      </c>
      <c r="B40" s="329"/>
      <c r="C40" s="330"/>
      <c r="D40" s="331"/>
      <c r="E40" s="330">
        <f t="shared" si="19"/>
        <v>0</v>
      </c>
      <c r="F40" s="332" t="e">
        <f t="shared" si="18"/>
        <v>#DIV/0!</v>
      </c>
    </row>
    <row r="41" spans="1:6" ht="15.5" x14ac:dyDescent="0.35">
      <c r="A41" s="328" t="s">
        <v>39</v>
      </c>
      <c r="B41" s="329"/>
      <c r="C41" s="330"/>
      <c r="D41" s="331"/>
      <c r="E41" s="330">
        <f t="shared" si="19"/>
        <v>0</v>
      </c>
      <c r="F41" s="332" t="e">
        <f t="shared" si="18"/>
        <v>#DIV/0!</v>
      </c>
    </row>
    <row r="42" spans="1:6" ht="15.5" x14ac:dyDescent="0.35">
      <c r="A42" s="328" t="s">
        <v>40</v>
      </c>
      <c r="B42" s="329"/>
      <c r="C42" s="330"/>
      <c r="D42" s="331"/>
      <c r="E42" s="330">
        <f t="shared" si="19"/>
        <v>0</v>
      </c>
      <c r="F42" s="332" t="e">
        <f t="shared" si="18"/>
        <v>#DIV/0!</v>
      </c>
    </row>
    <row r="43" spans="1:6" ht="15.5" x14ac:dyDescent="0.35">
      <c r="A43" s="328" t="s">
        <v>69</v>
      </c>
      <c r="B43" s="333">
        <f t="shared" ref="B43:D43" si="20">SUM(B36:B42)</f>
        <v>0</v>
      </c>
      <c r="C43" s="334">
        <f t="shared" si="20"/>
        <v>0</v>
      </c>
      <c r="D43" s="335">
        <f t="shared" si="20"/>
        <v>0</v>
      </c>
      <c r="E43" s="334">
        <f>SUM(E36:E42)</f>
        <v>0</v>
      </c>
      <c r="F43" s="332" t="e">
        <f t="shared" si="18"/>
        <v>#DIV/0!</v>
      </c>
    </row>
    <row r="44" spans="1:6" ht="15.5" x14ac:dyDescent="0.35">
      <c r="A44" s="328" t="s">
        <v>77</v>
      </c>
      <c r="B44" s="333">
        <f>SUM(B36:B42)*7%</f>
        <v>0</v>
      </c>
      <c r="C44" s="334">
        <f t="shared" ref="C44:E44" si="21">SUM(C36:C42)*7%</f>
        <v>0</v>
      </c>
      <c r="D44" s="335">
        <f t="shared" si="21"/>
        <v>0</v>
      </c>
      <c r="E44" s="334">
        <f t="shared" si="21"/>
        <v>0</v>
      </c>
      <c r="F44" s="332" t="e">
        <f t="shared" si="18"/>
        <v>#DIV/0!</v>
      </c>
    </row>
    <row r="45" spans="1:6" ht="16" thickBot="1" x14ac:dyDescent="0.4">
      <c r="A45" s="336" t="s">
        <v>71</v>
      </c>
      <c r="B45" s="337">
        <f t="shared" ref="B45:E45" si="22">SUM(B43:B44)</f>
        <v>0</v>
      </c>
      <c r="C45" s="338">
        <f t="shared" si="22"/>
        <v>0</v>
      </c>
      <c r="D45" s="339">
        <f t="shared" si="22"/>
        <v>0</v>
      </c>
      <c r="E45" s="338">
        <f t="shared" si="22"/>
        <v>0</v>
      </c>
      <c r="F45" s="340" t="e">
        <f t="shared" si="18"/>
        <v>#DIV/0!</v>
      </c>
    </row>
    <row r="46" spans="1:6" s="387" customFormat="1" ht="15.5" x14ac:dyDescent="0.35">
      <c r="A46" s="384"/>
      <c r="B46" s="385"/>
      <c r="C46" s="385"/>
      <c r="D46" s="385"/>
      <c r="E46" s="385"/>
      <c r="F46" s="386"/>
    </row>
    <row r="47" spans="1:6" ht="15" thickBot="1" x14ac:dyDescent="0.4">
      <c r="A47" s="388" t="s">
        <v>15</v>
      </c>
    </row>
    <row r="48" spans="1:6" ht="16" thickBot="1" x14ac:dyDescent="0.4">
      <c r="A48" s="322" t="s">
        <v>32</v>
      </c>
      <c r="B48" s="511" t="s">
        <v>58</v>
      </c>
      <c r="C48" s="512"/>
      <c r="D48" s="512"/>
      <c r="E48" s="512"/>
      <c r="F48" s="513"/>
    </row>
    <row r="49" spans="1:6" ht="31" x14ac:dyDescent="0.35">
      <c r="A49" s="323"/>
      <c r="B49" s="324" t="s">
        <v>6</v>
      </c>
      <c r="C49" s="319" t="s">
        <v>7</v>
      </c>
      <c r="D49" s="325" t="s">
        <v>8</v>
      </c>
      <c r="E49" s="326" t="s">
        <v>5</v>
      </c>
      <c r="F49" s="327" t="s">
        <v>86</v>
      </c>
    </row>
    <row r="50" spans="1:6" ht="15.5" x14ac:dyDescent="0.35">
      <c r="A50" s="328" t="s">
        <v>35</v>
      </c>
      <c r="B50" s="329"/>
      <c r="C50" s="330"/>
      <c r="D50" s="331"/>
      <c r="E50" s="330">
        <f>SUM(B50:D50)</f>
        <v>0</v>
      </c>
      <c r="F50" s="332" t="e">
        <f>E50/$E$57</f>
        <v>#DIV/0!</v>
      </c>
    </row>
    <row r="51" spans="1:6" ht="15.5" x14ac:dyDescent="0.35">
      <c r="A51" s="328" t="s">
        <v>12</v>
      </c>
      <c r="B51" s="329"/>
      <c r="C51" s="330"/>
      <c r="D51" s="331"/>
      <c r="E51" s="330">
        <f t="shared" ref="E51:E56" si="23">SUM(B51:D51)</f>
        <v>0</v>
      </c>
      <c r="F51" s="332" t="e">
        <f t="shared" ref="F51:F59" si="24">E51/$E$57</f>
        <v>#DIV/0!</v>
      </c>
    </row>
    <row r="52" spans="1:6" ht="15.5" x14ac:dyDescent="0.35">
      <c r="A52" s="328" t="s">
        <v>36</v>
      </c>
      <c r="B52" s="329"/>
      <c r="C52" s="330"/>
      <c r="D52" s="331"/>
      <c r="E52" s="330">
        <f t="shared" si="23"/>
        <v>0</v>
      </c>
      <c r="F52" s="332" t="e">
        <f t="shared" si="24"/>
        <v>#DIV/0!</v>
      </c>
    </row>
    <row r="53" spans="1:6" ht="15.5" x14ac:dyDescent="0.35">
      <c r="A53" s="328" t="s">
        <v>37</v>
      </c>
      <c r="B53" s="329"/>
      <c r="C53" s="330"/>
      <c r="D53" s="331"/>
      <c r="E53" s="330">
        <f t="shared" si="23"/>
        <v>0</v>
      </c>
      <c r="F53" s="332" t="e">
        <f t="shared" si="24"/>
        <v>#DIV/0!</v>
      </c>
    </row>
    <row r="54" spans="1:6" ht="15.5" x14ac:dyDescent="0.35">
      <c r="A54" s="328" t="s">
        <v>38</v>
      </c>
      <c r="B54" s="329"/>
      <c r="C54" s="330"/>
      <c r="D54" s="331"/>
      <c r="E54" s="330">
        <f t="shared" si="23"/>
        <v>0</v>
      </c>
      <c r="F54" s="332" t="e">
        <f t="shared" si="24"/>
        <v>#DIV/0!</v>
      </c>
    </row>
    <row r="55" spans="1:6" ht="15.5" x14ac:dyDescent="0.35">
      <c r="A55" s="328" t="s">
        <v>39</v>
      </c>
      <c r="B55" s="329"/>
      <c r="C55" s="330"/>
      <c r="D55" s="331"/>
      <c r="E55" s="330">
        <f t="shared" si="23"/>
        <v>0</v>
      </c>
      <c r="F55" s="332" t="e">
        <f t="shared" si="24"/>
        <v>#DIV/0!</v>
      </c>
    </row>
    <row r="56" spans="1:6" ht="15.5" x14ac:dyDescent="0.35">
      <c r="A56" s="328" t="s">
        <v>40</v>
      </c>
      <c r="B56" s="329"/>
      <c r="C56" s="330"/>
      <c r="D56" s="331"/>
      <c r="E56" s="330">
        <f t="shared" si="23"/>
        <v>0</v>
      </c>
      <c r="F56" s="332" t="e">
        <f t="shared" si="24"/>
        <v>#DIV/0!</v>
      </c>
    </row>
    <row r="57" spans="1:6" ht="15.5" x14ac:dyDescent="0.35">
      <c r="A57" s="328" t="s">
        <v>69</v>
      </c>
      <c r="B57" s="333">
        <f t="shared" ref="B57:E57" si="25">SUM(B50:B56)</f>
        <v>0</v>
      </c>
      <c r="C57" s="334">
        <f t="shared" si="25"/>
        <v>0</v>
      </c>
      <c r="D57" s="335">
        <f t="shared" si="25"/>
        <v>0</v>
      </c>
      <c r="E57" s="334">
        <f t="shared" si="25"/>
        <v>0</v>
      </c>
      <c r="F57" s="332" t="e">
        <f t="shared" si="24"/>
        <v>#DIV/0!</v>
      </c>
    </row>
    <row r="58" spans="1:6" ht="15.5" x14ac:dyDescent="0.35">
      <c r="A58" s="328" t="s">
        <v>77</v>
      </c>
      <c r="B58" s="333">
        <f>SUM(B50:B56)*7%</f>
        <v>0</v>
      </c>
      <c r="C58" s="334">
        <f t="shared" ref="C58:E58" si="26">SUM(C50:C56)*7%</f>
        <v>0</v>
      </c>
      <c r="D58" s="335">
        <f t="shared" si="26"/>
        <v>0</v>
      </c>
      <c r="E58" s="334">
        <f t="shared" si="26"/>
        <v>0</v>
      </c>
      <c r="F58" s="332" t="e">
        <f t="shared" si="24"/>
        <v>#DIV/0!</v>
      </c>
    </row>
    <row r="59" spans="1:6" ht="16" thickBot="1" x14ac:dyDescent="0.4">
      <c r="A59" s="336" t="s">
        <v>71</v>
      </c>
      <c r="B59" s="337">
        <f t="shared" ref="B59:E59" si="27">SUM(B57:B58)</f>
        <v>0</v>
      </c>
      <c r="C59" s="338">
        <f t="shared" si="27"/>
        <v>0</v>
      </c>
      <c r="D59" s="339">
        <f t="shared" si="27"/>
        <v>0</v>
      </c>
      <c r="E59" s="338">
        <f t="shared" si="27"/>
        <v>0</v>
      </c>
      <c r="F59" s="340" t="e">
        <f t="shared" si="24"/>
        <v>#DIV/0!</v>
      </c>
    </row>
    <row r="61" spans="1:6" ht="15" thickBot="1" x14ac:dyDescent="0.4">
      <c r="A61" s="388" t="s">
        <v>33</v>
      </c>
    </row>
    <row r="62" spans="1:6" ht="16" thickBot="1" x14ac:dyDescent="0.4">
      <c r="A62" s="322" t="s">
        <v>32</v>
      </c>
      <c r="B62" s="511" t="s">
        <v>58</v>
      </c>
      <c r="C62" s="512"/>
      <c r="D62" s="512"/>
      <c r="E62" s="512"/>
      <c r="F62" s="513"/>
    </row>
    <row r="63" spans="1:6" ht="31" x14ac:dyDescent="0.35">
      <c r="A63" s="323"/>
      <c r="B63" s="324" t="s">
        <v>6</v>
      </c>
      <c r="C63" s="319" t="s">
        <v>7</v>
      </c>
      <c r="D63" s="325" t="s">
        <v>8</v>
      </c>
      <c r="E63" s="326" t="s">
        <v>5</v>
      </c>
      <c r="F63" s="327" t="s">
        <v>86</v>
      </c>
    </row>
    <row r="64" spans="1:6" ht="15.5" x14ac:dyDescent="0.35">
      <c r="A64" s="328" t="s">
        <v>35</v>
      </c>
      <c r="B64" s="329"/>
      <c r="C64" s="330"/>
      <c r="D64" s="331"/>
      <c r="E64" s="330">
        <f>SUM(B64:D64)</f>
        <v>0</v>
      </c>
      <c r="F64" s="332" t="e">
        <f>E64/$E$71</f>
        <v>#DIV/0!</v>
      </c>
    </row>
    <row r="65" spans="1:6" ht="15.5" x14ac:dyDescent="0.35">
      <c r="A65" s="328" t="s">
        <v>12</v>
      </c>
      <c r="B65" s="329"/>
      <c r="C65" s="330"/>
      <c r="D65" s="331"/>
      <c r="E65" s="330">
        <f t="shared" ref="E65:E70" si="28">SUM(B65:D65)</f>
        <v>0</v>
      </c>
      <c r="F65" s="332" t="e">
        <f t="shared" ref="F65:F73" si="29">E65/$E$71</f>
        <v>#DIV/0!</v>
      </c>
    </row>
    <row r="66" spans="1:6" ht="15.5" x14ac:dyDescent="0.35">
      <c r="A66" s="328" t="s">
        <v>36</v>
      </c>
      <c r="B66" s="329"/>
      <c r="C66" s="330"/>
      <c r="D66" s="331"/>
      <c r="E66" s="330">
        <f t="shared" si="28"/>
        <v>0</v>
      </c>
      <c r="F66" s="332" t="e">
        <f t="shared" si="29"/>
        <v>#DIV/0!</v>
      </c>
    </row>
    <row r="67" spans="1:6" ht="15.5" x14ac:dyDescent="0.35">
      <c r="A67" s="328" t="s">
        <v>37</v>
      </c>
      <c r="B67" s="329"/>
      <c r="C67" s="330"/>
      <c r="D67" s="331"/>
      <c r="E67" s="330">
        <f t="shared" si="28"/>
        <v>0</v>
      </c>
      <c r="F67" s="332" t="e">
        <f t="shared" si="29"/>
        <v>#DIV/0!</v>
      </c>
    </row>
    <row r="68" spans="1:6" ht="15.5" x14ac:dyDescent="0.35">
      <c r="A68" s="328" t="s">
        <v>38</v>
      </c>
      <c r="B68" s="329"/>
      <c r="C68" s="330"/>
      <c r="D68" s="331"/>
      <c r="E68" s="330">
        <f t="shared" si="28"/>
        <v>0</v>
      </c>
      <c r="F68" s="332" t="e">
        <f t="shared" si="29"/>
        <v>#DIV/0!</v>
      </c>
    </row>
    <row r="69" spans="1:6" ht="15.5" x14ac:dyDescent="0.35">
      <c r="A69" s="328" t="s">
        <v>39</v>
      </c>
      <c r="B69" s="329"/>
      <c r="C69" s="330"/>
      <c r="D69" s="331"/>
      <c r="E69" s="330">
        <f t="shared" si="28"/>
        <v>0</v>
      </c>
      <c r="F69" s="332" t="e">
        <f t="shared" si="29"/>
        <v>#DIV/0!</v>
      </c>
    </row>
    <row r="70" spans="1:6" ht="15.5" x14ac:dyDescent="0.35">
      <c r="A70" s="328" t="s">
        <v>40</v>
      </c>
      <c r="B70" s="329"/>
      <c r="C70" s="330"/>
      <c r="D70" s="331"/>
      <c r="E70" s="330">
        <f t="shared" si="28"/>
        <v>0</v>
      </c>
      <c r="F70" s="332" t="e">
        <f t="shared" si="29"/>
        <v>#DIV/0!</v>
      </c>
    </row>
    <row r="71" spans="1:6" ht="15.5" x14ac:dyDescent="0.35">
      <c r="A71" s="328" t="s">
        <v>69</v>
      </c>
      <c r="B71" s="333">
        <f t="shared" ref="B71:E71" si="30">SUM(B64:B70)</f>
        <v>0</v>
      </c>
      <c r="C71" s="334">
        <f t="shared" si="30"/>
        <v>0</v>
      </c>
      <c r="D71" s="335">
        <f t="shared" si="30"/>
        <v>0</v>
      </c>
      <c r="E71" s="334">
        <f t="shared" si="30"/>
        <v>0</v>
      </c>
      <c r="F71" s="332" t="e">
        <f t="shared" si="29"/>
        <v>#DIV/0!</v>
      </c>
    </row>
    <row r="72" spans="1:6" ht="15.5" x14ac:dyDescent="0.35">
      <c r="A72" s="328" t="s">
        <v>77</v>
      </c>
      <c r="B72" s="333">
        <f>SUM(B64:B70)*7%</f>
        <v>0</v>
      </c>
      <c r="C72" s="334">
        <f t="shared" ref="C72:E72" si="31">SUM(C64:C70)*7%</f>
        <v>0</v>
      </c>
      <c r="D72" s="335">
        <f t="shared" si="31"/>
        <v>0</v>
      </c>
      <c r="E72" s="334">
        <f t="shared" si="31"/>
        <v>0</v>
      </c>
      <c r="F72" s="332" t="e">
        <f t="shared" si="29"/>
        <v>#DIV/0!</v>
      </c>
    </row>
    <row r="73" spans="1:6" ht="16" thickBot="1" x14ac:dyDescent="0.4">
      <c r="A73" s="336" t="s">
        <v>71</v>
      </c>
      <c r="B73" s="337">
        <f t="shared" ref="B73:E73" si="32">SUM(B71:B72)</f>
        <v>0</v>
      </c>
      <c r="C73" s="338">
        <f t="shared" si="32"/>
        <v>0</v>
      </c>
      <c r="D73" s="339">
        <f t="shared" si="32"/>
        <v>0</v>
      </c>
      <c r="E73" s="338">
        <f t="shared" si="32"/>
        <v>0</v>
      </c>
      <c r="F73" s="340" t="e">
        <f t="shared" si="29"/>
        <v>#DIV/0!</v>
      </c>
    </row>
    <row r="75" spans="1:6" ht="15" thickBot="1" x14ac:dyDescent="0.4">
      <c r="A75" s="388" t="s">
        <v>34</v>
      </c>
    </row>
    <row r="76" spans="1:6" ht="16" thickBot="1" x14ac:dyDescent="0.4">
      <c r="A76" s="322" t="s">
        <v>32</v>
      </c>
      <c r="B76" s="511" t="s">
        <v>58</v>
      </c>
      <c r="C76" s="512"/>
      <c r="D76" s="512"/>
      <c r="E76" s="512"/>
      <c r="F76" s="513"/>
    </row>
    <row r="77" spans="1:6" ht="31" x14ac:dyDescent="0.35">
      <c r="A77" s="323"/>
      <c r="B77" s="324" t="s">
        <v>6</v>
      </c>
      <c r="C77" s="319" t="s">
        <v>7</v>
      </c>
      <c r="D77" s="325" t="s">
        <v>8</v>
      </c>
      <c r="E77" s="326" t="s">
        <v>5</v>
      </c>
      <c r="F77" s="327" t="s">
        <v>86</v>
      </c>
    </row>
    <row r="78" spans="1:6" ht="15.5" x14ac:dyDescent="0.35">
      <c r="A78" s="328" t="s">
        <v>35</v>
      </c>
      <c r="B78" s="329"/>
      <c r="C78" s="330"/>
      <c r="D78" s="331"/>
      <c r="E78" s="330">
        <f>SUM(B78:D78)</f>
        <v>0</v>
      </c>
      <c r="F78" s="332" t="e">
        <f>E78/$E$85</f>
        <v>#DIV/0!</v>
      </c>
    </row>
    <row r="79" spans="1:6" ht="15.5" x14ac:dyDescent="0.35">
      <c r="A79" s="328" t="s">
        <v>12</v>
      </c>
      <c r="B79" s="329"/>
      <c r="C79" s="330"/>
      <c r="D79" s="331"/>
      <c r="E79" s="330">
        <f t="shared" ref="E79:E84" si="33">SUM(B79:D79)</f>
        <v>0</v>
      </c>
      <c r="F79" s="332" t="e">
        <f t="shared" ref="F79:F87" si="34">E79/$E$85</f>
        <v>#DIV/0!</v>
      </c>
    </row>
    <row r="80" spans="1:6" ht="15.5" x14ac:dyDescent="0.35">
      <c r="A80" s="328" t="s">
        <v>36</v>
      </c>
      <c r="B80" s="329"/>
      <c r="C80" s="330"/>
      <c r="D80" s="331"/>
      <c r="E80" s="330">
        <f t="shared" si="33"/>
        <v>0</v>
      </c>
      <c r="F80" s="332" t="e">
        <f t="shared" si="34"/>
        <v>#DIV/0!</v>
      </c>
    </row>
    <row r="81" spans="1:6" ht="15.5" x14ac:dyDescent="0.35">
      <c r="A81" s="328" t="s">
        <v>37</v>
      </c>
      <c r="B81" s="329"/>
      <c r="C81" s="330"/>
      <c r="D81" s="331"/>
      <c r="E81" s="330">
        <f t="shared" si="33"/>
        <v>0</v>
      </c>
      <c r="F81" s="332" t="e">
        <f t="shared" si="34"/>
        <v>#DIV/0!</v>
      </c>
    </row>
    <row r="82" spans="1:6" ht="15.5" x14ac:dyDescent="0.35">
      <c r="A82" s="328" t="s">
        <v>38</v>
      </c>
      <c r="B82" s="329"/>
      <c r="C82" s="330"/>
      <c r="D82" s="331"/>
      <c r="E82" s="330">
        <f t="shared" si="33"/>
        <v>0</v>
      </c>
      <c r="F82" s="332" t="e">
        <f t="shared" si="34"/>
        <v>#DIV/0!</v>
      </c>
    </row>
    <row r="83" spans="1:6" ht="15.5" x14ac:dyDescent="0.35">
      <c r="A83" s="328" t="s">
        <v>39</v>
      </c>
      <c r="B83" s="329"/>
      <c r="C83" s="330"/>
      <c r="D83" s="331"/>
      <c r="E83" s="330">
        <f t="shared" si="33"/>
        <v>0</v>
      </c>
      <c r="F83" s="332" t="e">
        <f t="shared" si="34"/>
        <v>#DIV/0!</v>
      </c>
    </row>
    <row r="84" spans="1:6" ht="15.5" x14ac:dyDescent="0.35">
      <c r="A84" s="328" t="s">
        <v>40</v>
      </c>
      <c r="B84" s="329"/>
      <c r="C84" s="330"/>
      <c r="D84" s="331"/>
      <c r="E84" s="330">
        <f t="shared" si="33"/>
        <v>0</v>
      </c>
      <c r="F84" s="332" t="e">
        <f t="shared" si="34"/>
        <v>#DIV/0!</v>
      </c>
    </row>
    <row r="85" spans="1:6" ht="15.5" x14ac:dyDescent="0.35">
      <c r="A85" s="328" t="s">
        <v>69</v>
      </c>
      <c r="B85" s="333">
        <f t="shared" ref="B85:E85" si="35">SUM(B78:B84)</f>
        <v>0</v>
      </c>
      <c r="C85" s="334">
        <f t="shared" si="35"/>
        <v>0</v>
      </c>
      <c r="D85" s="335">
        <f t="shared" si="35"/>
        <v>0</v>
      </c>
      <c r="E85" s="334">
        <f t="shared" si="35"/>
        <v>0</v>
      </c>
      <c r="F85" s="332" t="e">
        <f t="shared" si="34"/>
        <v>#DIV/0!</v>
      </c>
    </row>
    <row r="86" spans="1:6" ht="15.5" x14ac:dyDescent="0.35">
      <c r="A86" s="328" t="s">
        <v>77</v>
      </c>
      <c r="B86" s="333">
        <f>SUM(B78:B84)*7%</f>
        <v>0</v>
      </c>
      <c r="C86" s="334">
        <f t="shared" ref="C86:E86" si="36">SUM(C78:C84)*7%</f>
        <v>0</v>
      </c>
      <c r="D86" s="335">
        <f t="shared" si="36"/>
        <v>0</v>
      </c>
      <c r="E86" s="334">
        <f t="shared" si="36"/>
        <v>0</v>
      </c>
      <c r="F86" s="332" t="e">
        <f t="shared" si="34"/>
        <v>#DIV/0!</v>
      </c>
    </row>
    <row r="87" spans="1:6" ht="16" thickBot="1" x14ac:dyDescent="0.4">
      <c r="A87" s="336" t="s">
        <v>71</v>
      </c>
      <c r="B87" s="337">
        <f t="shared" ref="B87:E87" si="37">SUM(B85:B86)</f>
        <v>0</v>
      </c>
      <c r="C87" s="338">
        <f t="shared" si="37"/>
        <v>0</v>
      </c>
      <c r="D87" s="339">
        <f t="shared" si="37"/>
        <v>0</v>
      </c>
      <c r="E87" s="338">
        <f t="shared" si="37"/>
        <v>0</v>
      </c>
      <c r="F87" s="340" t="e">
        <f t="shared" si="34"/>
        <v>#DIV/0!</v>
      </c>
    </row>
  </sheetData>
  <mergeCells count="7">
    <mergeCell ref="B76:F76"/>
    <mergeCell ref="K6:O6"/>
    <mergeCell ref="B6:F6"/>
    <mergeCell ref="B20:F20"/>
    <mergeCell ref="B34:F34"/>
    <mergeCell ref="B48:F48"/>
    <mergeCell ref="B62:F62"/>
  </mergeCells>
  <pageMargins left="0.7" right="0.7" top="0.75" bottom="0.75" header="0.3" footer="0.3"/>
  <pageSetup scale="47" fitToHeight="0" orientation="landscape" r:id="rId1"/>
  <headerFooter>
    <oddHeader>&amp;C&amp;"-,Bold"UNTFHS Template for Budget of Programme Proposal
Table 2. Budget Summary by Reporting Object Class funded by UNTFHS</oddHeader>
    <oddFooter>Page &amp;P</oddFooter>
  </headerFooter>
  <rowBreaks count="1" manualBreakCount="1">
    <brk id="58" max="16383" man="1"/>
  </rowBreak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L22"/>
  <sheetViews>
    <sheetView tabSelected="1" view="pageLayout" zoomScaleNormal="100" workbookViewId="0">
      <selection activeCell="C4" sqref="C4"/>
    </sheetView>
  </sheetViews>
  <sheetFormatPr defaultColWidth="8.90625" defaultRowHeight="14.5" x14ac:dyDescent="0.35"/>
  <cols>
    <col min="1" max="1" width="13.6328125" style="293" customWidth="1"/>
    <col min="2" max="2" width="22.54296875" style="293" customWidth="1"/>
    <col min="3" max="3" width="17.453125" style="293" customWidth="1"/>
    <col min="4" max="5" width="16.90625" style="293" customWidth="1"/>
    <col min="6" max="6" width="16.81640625" style="293" customWidth="1"/>
    <col min="7" max="7" width="8.90625" style="293"/>
    <col min="8" max="8" width="11.08984375" style="293" bestFit="1" customWidth="1"/>
    <col min="9" max="10" width="8.90625" style="293"/>
    <col min="11" max="12" width="12.54296875" style="293" bestFit="1" customWidth="1"/>
    <col min="13" max="16384" width="8.90625" style="293"/>
  </cols>
  <sheetData>
    <row r="1" spans="1:12" ht="18.5" x14ac:dyDescent="0.45">
      <c r="A1" s="292" t="s">
        <v>99</v>
      </c>
    </row>
    <row r="2" spans="1:12" ht="15" thickBot="1" x14ac:dyDescent="0.4"/>
    <row r="3" spans="1:12" ht="18" customHeight="1" thickBot="1" x14ac:dyDescent="0.4">
      <c r="A3" s="522" t="s">
        <v>41</v>
      </c>
      <c r="B3" s="523"/>
      <c r="C3" s="296" t="s">
        <v>6</v>
      </c>
      <c r="D3" s="296" t="s">
        <v>7</v>
      </c>
      <c r="E3" s="296" t="s">
        <v>8</v>
      </c>
      <c r="F3" s="355" t="s">
        <v>29</v>
      </c>
    </row>
    <row r="4" spans="1:12" ht="33" customHeight="1" x14ac:dyDescent="0.35">
      <c r="A4" s="514" t="s">
        <v>42</v>
      </c>
      <c r="B4" s="347" t="s">
        <v>78</v>
      </c>
      <c r="C4" s="348">
        <f>'Table 2. Budget by object class'!B15</f>
        <v>16980</v>
      </c>
      <c r="D4" s="348">
        <f>'Table 2. Budget by object class'!C15</f>
        <v>0</v>
      </c>
      <c r="E4" s="348">
        <f>'Table 2. Budget by object class'!D15</f>
        <v>0</v>
      </c>
      <c r="F4" s="349">
        <f>SUM(C4:E4)</f>
        <v>16980</v>
      </c>
      <c r="H4" s="294"/>
    </row>
    <row r="5" spans="1:12" ht="33" customHeight="1" thickBot="1" x14ac:dyDescent="0.4">
      <c r="A5" s="515"/>
      <c r="B5" s="350" t="s">
        <v>43</v>
      </c>
      <c r="C5" s="351">
        <f>C4*7%</f>
        <v>1188.6000000000001</v>
      </c>
      <c r="D5" s="351">
        <f>D4*7%</f>
        <v>0</v>
      </c>
      <c r="E5" s="351">
        <f>E4*7%</f>
        <v>0</v>
      </c>
      <c r="F5" s="352">
        <f>SUM(C5:E5)</f>
        <v>1188.6000000000001</v>
      </c>
    </row>
    <row r="6" spans="1:12" ht="33" customHeight="1" x14ac:dyDescent="0.35">
      <c r="A6" s="514" t="s">
        <v>14</v>
      </c>
      <c r="B6" s="347" t="s">
        <v>79</v>
      </c>
      <c r="C6" s="348">
        <f>'Table 2. Budget by object class'!B29</f>
        <v>0</v>
      </c>
      <c r="D6" s="348">
        <f>'Table 2. Budget by object class'!C29</f>
        <v>0</v>
      </c>
      <c r="E6" s="348">
        <f>'Table 2. Budget by object class'!D29</f>
        <v>0</v>
      </c>
      <c r="F6" s="349">
        <f t="shared" ref="F6:F15" si="0">SUM(C6:E6)</f>
        <v>0</v>
      </c>
    </row>
    <row r="7" spans="1:12" ht="33" customHeight="1" thickBot="1" x14ac:dyDescent="0.4">
      <c r="A7" s="515"/>
      <c r="B7" s="350" t="s">
        <v>44</v>
      </c>
      <c r="C7" s="351">
        <f>C6*7%</f>
        <v>0</v>
      </c>
      <c r="D7" s="351">
        <f>D6*7%</f>
        <v>0</v>
      </c>
      <c r="E7" s="351">
        <f>E6*7%</f>
        <v>0</v>
      </c>
      <c r="F7" s="352">
        <f t="shared" si="0"/>
        <v>0</v>
      </c>
      <c r="H7" s="294"/>
    </row>
    <row r="8" spans="1:12" ht="33" customHeight="1" x14ac:dyDescent="0.35">
      <c r="A8" s="514" t="s">
        <v>16</v>
      </c>
      <c r="B8" s="347" t="s">
        <v>80</v>
      </c>
      <c r="C8" s="348">
        <f>'Table 2. Budget by object class'!B43</f>
        <v>0</v>
      </c>
      <c r="D8" s="348">
        <f>'Table 2. Budget by object class'!C43</f>
        <v>0</v>
      </c>
      <c r="E8" s="348">
        <f>'Table 2. Budget by object class'!D43</f>
        <v>0</v>
      </c>
      <c r="F8" s="349">
        <f t="shared" si="0"/>
        <v>0</v>
      </c>
    </row>
    <row r="9" spans="1:12" ht="33" customHeight="1" thickBot="1" x14ac:dyDescent="0.4">
      <c r="A9" s="515"/>
      <c r="B9" s="350" t="s">
        <v>45</v>
      </c>
      <c r="C9" s="351">
        <f>C8*7%</f>
        <v>0</v>
      </c>
      <c r="D9" s="351">
        <f>D8*7%</f>
        <v>0</v>
      </c>
      <c r="E9" s="351">
        <f>E8*7%</f>
        <v>0</v>
      </c>
      <c r="F9" s="352">
        <f t="shared" si="0"/>
        <v>0</v>
      </c>
    </row>
    <row r="10" spans="1:12" ht="33" customHeight="1" x14ac:dyDescent="0.35">
      <c r="A10" s="514" t="s">
        <v>15</v>
      </c>
      <c r="B10" s="347" t="s">
        <v>81</v>
      </c>
      <c r="C10" s="348">
        <f>'Table 2. Budget by object class'!B57</f>
        <v>0</v>
      </c>
      <c r="D10" s="348">
        <f>'Table 2. Budget by object class'!C57</f>
        <v>0</v>
      </c>
      <c r="E10" s="348">
        <f>'Table 2. Budget by object class'!D57</f>
        <v>0</v>
      </c>
      <c r="F10" s="349">
        <f>SUM(C10:E10)</f>
        <v>0</v>
      </c>
    </row>
    <row r="11" spans="1:12" ht="33" customHeight="1" thickBot="1" x14ac:dyDescent="0.4">
      <c r="A11" s="515"/>
      <c r="B11" s="350" t="s">
        <v>46</v>
      </c>
      <c r="C11" s="351">
        <f>C10*7%</f>
        <v>0</v>
      </c>
      <c r="D11" s="351">
        <f>D10*7%</f>
        <v>0</v>
      </c>
      <c r="E11" s="351">
        <f>E10*7%</f>
        <v>0</v>
      </c>
      <c r="F11" s="352">
        <f t="shared" si="0"/>
        <v>0</v>
      </c>
    </row>
    <row r="12" spans="1:12" ht="33" customHeight="1" x14ac:dyDescent="0.35">
      <c r="A12" s="514" t="s">
        <v>33</v>
      </c>
      <c r="B12" s="347" t="s">
        <v>82</v>
      </c>
      <c r="C12" s="348">
        <f>'Table 2. Budget by object class'!B71</f>
        <v>0</v>
      </c>
      <c r="D12" s="348">
        <f>'Table 2. Budget by object class'!C71</f>
        <v>0</v>
      </c>
      <c r="E12" s="348">
        <f>'Table 2. Budget by object class'!D71</f>
        <v>0</v>
      </c>
      <c r="F12" s="349">
        <f t="shared" si="0"/>
        <v>0</v>
      </c>
    </row>
    <row r="13" spans="1:12" ht="33" customHeight="1" thickBot="1" x14ac:dyDescent="0.4">
      <c r="A13" s="515"/>
      <c r="B13" s="350" t="s">
        <v>47</v>
      </c>
      <c r="C13" s="351">
        <f>C12*7%</f>
        <v>0</v>
      </c>
      <c r="D13" s="351">
        <f>D12*7%</f>
        <v>0</v>
      </c>
      <c r="E13" s="351">
        <f>E12*7%</f>
        <v>0</v>
      </c>
      <c r="F13" s="352">
        <f t="shared" si="0"/>
        <v>0</v>
      </c>
    </row>
    <row r="14" spans="1:12" ht="33" customHeight="1" x14ac:dyDescent="0.35">
      <c r="A14" s="514" t="s">
        <v>34</v>
      </c>
      <c r="B14" s="347" t="s">
        <v>83</v>
      </c>
      <c r="C14" s="348">
        <f>'Table 2. Budget by object class'!B85</f>
        <v>0</v>
      </c>
      <c r="D14" s="348">
        <f>'Table 2. Budget by object class'!C85</f>
        <v>0</v>
      </c>
      <c r="E14" s="348">
        <f>'Table 2. Budget by object class'!D85</f>
        <v>0</v>
      </c>
      <c r="F14" s="349">
        <f t="shared" si="0"/>
        <v>0</v>
      </c>
    </row>
    <row r="15" spans="1:12" ht="33" customHeight="1" thickBot="1" x14ac:dyDescent="0.4">
      <c r="A15" s="515"/>
      <c r="B15" s="350" t="s">
        <v>48</v>
      </c>
      <c r="C15" s="351">
        <f>C14*7%</f>
        <v>0</v>
      </c>
      <c r="D15" s="351">
        <f>D14*7%</f>
        <v>0</v>
      </c>
      <c r="E15" s="351">
        <f>E14*7%</f>
        <v>0</v>
      </c>
      <c r="F15" s="352">
        <f t="shared" si="0"/>
        <v>0</v>
      </c>
    </row>
    <row r="16" spans="1:12" ht="33" customHeight="1" x14ac:dyDescent="0.35">
      <c r="A16" s="516" t="s">
        <v>67</v>
      </c>
      <c r="B16" s="517"/>
      <c r="C16" s="353">
        <f>SUM(C4,C6,C8,C10,C12,C14)</f>
        <v>16980</v>
      </c>
      <c r="D16" s="353">
        <f t="shared" ref="C16:E17" si="1">SUM(D4,D6,D8,D10,D12,D14)</f>
        <v>0</v>
      </c>
      <c r="E16" s="353">
        <f t="shared" si="1"/>
        <v>0</v>
      </c>
      <c r="F16" s="354">
        <f>SUM(C16:E16)</f>
        <v>16980</v>
      </c>
      <c r="K16" s="294"/>
      <c r="L16" s="295"/>
    </row>
    <row r="17" spans="1:12" ht="47.4" customHeight="1" x14ac:dyDescent="0.35">
      <c r="A17" s="518" t="s">
        <v>49</v>
      </c>
      <c r="B17" s="519"/>
      <c r="C17" s="343">
        <f t="shared" si="1"/>
        <v>1188.6000000000001</v>
      </c>
      <c r="D17" s="343">
        <f t="shared" si="1"/>
        <v>0</v>
      </c>
      <c r="E17" s="343">
        <f t="shared" si="1"/>
        <v>0</v>
      </c>
      <c r="F17" s="344">
        <f>SUM(C17:E17)</f>
        <v>1188.6000000000001</v>
      </c>
      <c r="L17" s="294"/>
    </row>
    <row r="18" spans="1:12" ht="52.75" customHeight="1" thickBot="1" x14ac:dyDescent="0.4">
      <c r="A18" s="520" t="s">
        <v>68</v>
      </c>
      <c r="B18" s="521"/>
      <c r="C18" s="345">
        <f>SUM(C16,C17)</f>
        <v>18168.599999999999</v>
      </c>
      <c r="D18" s="345">
        <f>SUM(D16,D17)</f>
        <v>0</v>
      </c>
      <c r="E18" s="345">
        <f>SUM(E16:E17)</f>
        <v>0</v>
      </c>
      <c r="F18" s="346">
        <f>SUM(C18:E18)</f>
        <v>18168.599999999999</v>
      </c>
      <c r="L18" s="294"/>
    </row>
    <row r="22" spans="1:12" x14ac:dyDescent="0.35">
      <c r="E22" s="294"/>
    </row>
  </sheetData>
  <mergeCells count="10">
    <mergeCell ref="A14:A15"/>
    <mergeCell ref="A16:B16"/>
    <mergeCell ref="A17:B17"/>
    <mergeCell ref="A18:B18"/>
    <mergeCell ref="A3:B3"/>
    <mergeCell ref="A4:A5"/>
    <mergeCell ref="A6:A7"/>
    <mergeCell ref="A8:A9"/>
    <mergeCell ref="A10:A11"/>
    <mergeCell ref="A12:A13"/>
  </mergeCells>
  <pageMargins left="0.7" right="0.7" top="0.75" bottom="0.75" header="0.3" footer="0.3"/>
  <pageSetup scale="86" fitToHeight="0" orientation="portrait" r:id="rId1"/>
  <headerFooter>
    <oddHeader>&amp;C&amp;"-,Bold"UNTFHS Template for Budget of Programme Proposal
Table 3. Budget Summary by Organization</oddHeader>
    <oddFooter>Page &amp;P</oddFooter>
  </headerFooter>
  <rowBreaks count="1" manualBreakCount="1">
    <brk id="18" max="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General Instructions</vt:lpstr>
      <vt:lpstr>Table 1. Detailed budget </vt:lpstr>
      <vt:lpstr>Table 2. Budget by object class</vt:lpstr>
      <vt:lpstr>Table 3. Budget Summary by org</vt:lpstr>
      <vt:lpstr>'Table 1. Detailed budget '!Print_Area</vt:lpstr>
      <vt:lpstr>'Table 3. Budget Summary by org'!Print_Area</vt:lpstr>
    </vt:vector>
  </TitlesOfParts>
  <Company>United Nations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Annamaria Scuderi</dc:creator>
  <cp:lastModifiedBy>EUC</cp:lastModifiedBy>
  <cp:lastPrinted>2016-05-11T21:50:29Z</cp:lastPrinted>
  <dcterms:created xsi:type="dcterms:W3CDTF">2016-02-09T17:12:57Z</dcterms:created>
  <dcterms:modified xsi:type="dcterms:W3CDTF">2021-01-13T16:24:05Z</dcterms:modified>
</cp:coreProperties>
</file>