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6570" activeTab="0"/>
  </bookViews>
  <sheets>
    <sheet name="Exer-MacroSAM" sheetId="1" r:id="rId1"/>
    <sheet name="Definitions-MacroSAM" sheetId="2" r:id="rId2"/>
  </sheets>
  <externalReferences>
    <externalReference r:id="rId5"/>
  </externalReferences>
  <definedNames>
    <definedName name="bor_gov_prv">'[1]Data'!$E$52</definedName>
    <definedName name="bor_gov_row">'[1]Data'!$E$53</definedName>
    <definedName name="bor_prv_row">'[1]Data'!$I$45</definedName>
    <definedName name="Cg">#REF!</definedName>
    <definedName name="cons_gov">'[1]Data'!$B$17</definedName>
    <definedName name="cons_prv">'[1]Data'!$B$16</definedName>
    <definedName name="Cp">#REF!</definedName>
    <definedName name="dstk_gov">'[1]Data'!$B$21</definedName>
    <definedName name="dstk_prv">'[1]Data'!$B$20</definedName>
    <definedName name="exports">'[1]Data'!$B$22</definedName>
    <definedName name="fdi">'[1]Data'!$I$46</definedName>
    <definedName name="gdp_fc">'[1]Data'!$B$26</definedName>
    <definedName name="gfcf_gov">'[1]Data'!$B$19</definedName>
    <definedName name="gfcf_prv">'[1]Data'!$B$18</definedName>
    <definedName name="Ig">#REF!</definedName>
    <definedName name="imports">'[1]Data'!$B$23</definedName>
    <definedName name="int_prv_gov">'[1]Data'!$E$18</definedName>
    <definedName name="int_row_gov">'[1]Data'!$E$19</definedName>
    <definedName name="int_row_prv">'[1]Data'!$I$34</definedName>
    <definedName name="Ip">#REF!</definedName>
    <definedName name="M">#REF!</definedName>
    <definedName name="sav_gov">'[1]Data'!$E$23</definedName>
    <definedName name="sav_prv">'[1]Data'!$L$23</definedName>
    <definedName name="sav_row">'[1]Data'!$I$25</definedName>
    <definedName name="subsidies">'[1]Data'!$E$22</definedName>
    <definedName name="tax_dir">'[1]Data'!$E$30</definedName>
    <definedName name="tax_exp">'[1]Data'!$E$32</definedName>
    <definedName name="tax_imp">'[1]Data'!$E$31</definedName>
    <definedName name="tax_oind">'[1]Data'!$E$34</definedName>
    <definedName name="tax_va">'[1]Data'!$E$33</definedName>
    <definedName name="Ti">#REF!</definedName>
    <definedName name="Tm">#REF!</definedName>
    <definedName name="TRgr">#REF!</definedName>
    <definedName name="trnsfr_fac_row">'[1]Data'!$I$24</definedName>
    <definedName name="trnsfr_gov_prv">'[1]Data'!$E$35</definedName>
    <definedName name="trnsfr_gov_row">'[1]Data'!$E$36</definedName>
    <definedName name="trnsfr_prv_gov">'[1]Data'!$E$20</definedName>
    <definedName name="trnsfr_prv_row">'[1]Data'!$I$23</definedName>
    <definedName name="trnsfr_row_fac">'[1]Data'!$I$37</definedName>
    <definedName name="trnsfr_row_gov">'[1]Data'!$E$21</definedName>
    <definedName name="trnsfr_row_prv">'[1]Data'!$I$36</definedName>
    <definedName name="TRpr">#REF!</definedName>
    <definedName name="TRrg">#REF!</definedName>
    <definedName name="TRrp">#REF!</definedName>
    <definedName name="VA">#REF!</definedName>
    <definedName name="X">#REF!</definedName>
    <definedName name="yfac">'[1]Data'!$L$29</definedName>
    <definedName name="Yrn">#REF!</definedName>
  </definedNames>
  <calcPr fullCalcOnLoad="1"/>
</workbook>
</file>

<file path=xl/sharedStrings.xml><?xml version="1.0" encoding="utf-8"?>
<sst xmlns="http://schemas.openxmlformats.org/spreadsheetml/2006/main" count="205" uniqueCount="127">
  <si>
    <t>act</t>
  </si>
  <si>
    <t>com</t>
  </si>
  <si>
    <t>fac</t>
  </si>
  <si>
    <t>hhd</t>
  </si>
  <si>
    <t>gov</t>
  </si>
  <si>
    <t>row</t>
  </si>
  <si>
    <t>tax-imp</t>
  </si>
  <si>
    <t>total</t>
  </si>
  <si>
    <t>tax-dom</t>
  </si>
  <si>
    <t>sav-inv</t>
  </si>
  <si>
    <t>Table 1. National accounts data</t>
  </si>
  <si>
    <t>Item</t>
  </si>
  <si>
    <t>Government Consumption</t>
  </si>
  <si>
    <t>Government Investment</t>
  </si>
  <si>
    <t>Private Investment</t>
  </si>
  <si>
    <t>Exports</t>
  </si>
  <si>
    <t>Imports</t>
  </si>
  <si>
    <t>GDP at market prices</t>
  </si>
  <si>
    <t>net indirect taxes</t>
  </si>
  <si>
    <t>GDP at factor cost</t>
  </si>
  <si>
    <t>Table 2. Recurrent government budget</t>
  </si>
  <si>
    <t>Receipts</t>
  </si>
  <si>
    <t>Outlays</t>
  </si>
  <si>
    <t>Transfers to domestic institutions</t>
  </si>
  <si>
    <t>Transfers to rest of world</t>
  </si>
  <si>
    <t>Total</t>
  </si>
  <si>
    <t>Transfers from domestic institutions</t>
  </si>
  <si>
    <t>Transfers from rest of world</t>
  </si>
  <si>
    <t>Domestic indirect taxes</t>
  </si>
  <si>
    <t>Import taxes</t>
  </si>
  <si>
    <t>Direct taxes</t>
  </si>
  <si>
    <t>Total receipts</t>
  </si>
  <si>
    <t>Mimeo: Government savings</t>
  </si>
  <si>
    <t>Inflows of foreign exchange</t>
  </si>
  <si>
    <t>Government transfers</t>
  </si>
  <si>
    <t>Table 3. Current Account of Balance of Payments</t>
  </si>
  <si>
    <t>Outflows of foreign exchange</t>
  </si>
  <si>
    <t>Mimeo: Current account deficit</t>
  </si>
  <si>
    <t>factors</t>
  </si>
  <si>
    <t>government</t>
  </si>
  <si>
    <t>rest of world</t>
  </si>
  <si>
    <t>Ti</t>
  </si>
  <si>
    <t>import taxes</t>
  </si>
  <si>
    <t>imports</t>
  </si>
  <si>
    <t>output</t>
  </si>
  <si>
    <t>VA</t>
  </si>
  <si>
    <t>Tm</t>
  </si>
  <si>
    <t>exports</t>
  </si>
  <si>
    <t>Td</t>
  </si>
  <si>
    <t>direct taxes</t>
  </si>
  <si>
    <t>TRrg</t>
  </si>
  <si>
    <t>Sg</t>
  </si>
  <si>
    <t>government savings</t>
  </si>
  <si>
    <t>Sr</t>
  </si>
  <si>
    <t>rest-of-world savings</t>
  </si>
  <si>
    <t>TRgr</t>
  </si>
  <si>
    <t>Ti+Td</t>
  </si>
  <si>
    <t>value-added (=GDP at factor cost)</t>
  </si>
  <si>
    <t>value added paid to household</t>
  </si>
  <si>
    <t>government consumption</t>
  </si>
  <si>
    <t>Explanation</t>
  </si>
  <si>
    <t>sav-</t>
  </si>
  <si>
    <t>inv</t>
  </si>
  <si>
    <t>tax-</t>
  </si>
  <si>
    <t>imp</t>
  </si>
  <si>
    <t>dom</t>
  </si>
  <si>
    <t>RoW</t>
  </si>
  <si>
    <t xml:space="preserve">transfers to government from household </t>
  </si>
  <si>
    <t>transfers to household from government</t>
  </si>
  <si>
    <t>transfers to household from RoW</t>
  </si>
  <si>
    <t xml:space="preserve">transfers to RoW from government </t>
  </si>
  <si>
    <t>transfers to RoW from household</t>
  </si>
  <si>
    <t>household consumption</t>
  </si>
  <si>
    <t>domestic indirect taxes</t>
  </si>
  <si>
    <t>investment (total)</t>
  </si>
  <si>
    <t>transfers to government from RoW</t>
  </si>
  <si>
    <t>production activities</t>
  </si>
  <si>
    <t>commodities</t>
  </si>
  <si>
    <t>households (domestic non-government)</t>
  </si>
  <si>
    <t>domestic taxes</t>
  </si>
  <si>
    <t>Account</t>
  </si>
  <si>
    <t>saving-investment (consolidated)</t>
  </si>
  <si>
    <t>Table 4. Macro SAM</t>
  </si>
  <si>
    <t>Hands-on Excel exercise: Building a Macro SAM</t>
  </si>
  <si>
    <t>Tables 1-3 provide data for national accounts, the recurrent government</t>
  </si>
  <si>
    <t>Table 4 is a blank Macro SAM.</t>
  </si>
  <si>
    <t>Value</t>
  </si>
  <si>
    <t>1. Total investment equals the sum of private, foreign and government savings</t>
  </si>
  <si>
    <t>2. VA not paid to RoW is paid to the household.</t>
  </si>
  <si>
    <t>A necessary condition for a correct answer is that all entries in the gap column</t>
  </si>
  <si>
    <t>row total)</t>
  </si>
  <si>
    <t>gap (col -</t>
  </si>
  <si>
    <t>budget, and the current account of the Balance of Payments. The numbers</t>
  </si>
  <si>
    <t>are for Debugistan in 2005 in billions of current rupiahs.</t>
  </si>
  <si>
    <t>VAg</t>
  </si>
  <si>
    <t>value added paid to government</t>
  </si>
  <si>
    <t>3. Let domestic indirect taxes be paid by the activities.</t>
  </si>
  <si>
    <t>Hints and Suggestions:</t>
  </si>
  <si>
    <t>to the right of Table 4 (the yellow area) are zero.</t>
  </si>
  <si>
    <t>Your Tasks:</t>
  </si>
  <si>
    <t>1. Using the values in Tables 1-3, create a balanced Macro SAM (in Table 4).</t>
  </si>
  <si>
    <t>prices according to the expenditure and income approaches have to be identical.</t>
  </si>
  <si>
    <t>2. Using the same values, define the following indicators: GDPmp, GNI, GNDI.</t>
  </si>
  <si>
    <t>?</t>
  </si>
  <si>
    <t>You should only make changes in the light green area and, optionally, in the blue areas.</t>
  </si>
  <si>
    <t>Factor income</t>
  </si>
  <si>
    <t xml:space="preserve">3. Using Macro SAM 2 (with symbols, not numbers, in the cells), prove that GDP at market </t>
  </si>
  <si>
    <t>QX</t>
  </si>
  <si>
    <t>QCg</t>
  </si>
  <si>
    <t>TRgh</t>
  </si>
  <si>
    <t>QCh</t>
  </si>
  <si>
    <t>QE</t>
  </si>
  <si>
    <t>QZ</t>
  </si>
  <si>
    <t>Yfr</t>
  </si>
  <si>
    <t>TRhg</t>
  </si>
  <si>
    <t>VAh</t>
  </si>
  <si>
    <t>TRhr</t>
  </si>
  <si>
    <t>QM</t>
  </si>
  <si>
    <t>Yrf</t>
  </si>
  <si>
    <t>TRrh</t>
  </si>
  <si>
    <t>Sh</t>
  </si>
  <si>
    <t>household savings</t>
  </si>
  <si>
    <t xml:space="preserve">income to factor from RoW </t>
  </si>
  <si>
    <t>income to RoW from factor (VA)</t>
  </si>
  <si>
    <t>Household Consumption</t>
  </si>
  <si>
    <t>Household transfers</t>
  </si>
  <si>
    <t>Household Transfers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</si>
</sst>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"/>
    <numFmt numFmtId="167" formatCode="0.000"/>
    <numFmt numFmtId="168" formatCode="#,##0.0"/>
    <numFmt numFmtId="169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/>
    </xf>
    <xf numFmtId="166" fontId="0" fillId="0" borderId="0" xfId="0" applyNumberFormat="1" applyAlignment="1">
      <alignment/>
    </xf>
    <xf numFmtId="166" fontId="0" fillId="0" borderId="3" xfId="0" applyNumberForma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3" xfId="0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6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 quotePrefix="1">
      <alignment/>
    </xf>
    <xf numFmtId="166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6" fontId="0" fillId="3" borderId="1" xfId="0" applyNumberFormat="1" applyFill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/>
    </xf>
    <xf numFmtId="0" fontId="2" fillId="0" borderId="9" xfId="0" applyFont="1" applyBorder="1" applyAlignment="1">
      <alignment/>
    </xf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Alignment="1">
      <alignment/>
    </xf>
    <xf numFmtId="166" fontId="0" fillId="0" borderId="1" xfId="0" applyNumberFormat="1" applyFill="1" applyBorder="1" applyAlignment="1">
      <alignment/>
    </xf>
    <xf numFmtId="166" fontId="0" fillId="0" borderId="8" xfId="0" applyNumberForma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3" fillId="0" borderId="13" xfId="0" applyFont="1" applyBorder="1" applyAlignment="1">
      <alignment/>
    </xf>
    <xf numFmtId="166" fontId="3" fillId="0" borderId="13" xfId="0" applyNumberFormat="1" applyFont="1" applyFill="1" applyBorder="1" applyAlignment="1">
      <alignment horizontal="right"/>
    </xf>
    <xf numFmtId="166" fontId="0" fillId="4" borderId="0" xfId="0" applyNumberFormat="1" applyFill="1" applyAlignment="1">
      <alignment horizontal="right"/>
    </xf>
    <xf numFmtId="166" fontId="0" fillId="4" borderId="1" xfId="0" applyNumberFormat="1" applyFill="1" applyBorder="1" applyAlignment="1">
      <alignment horizontal="right"/>
    </xf>
    <xf numFmtId="166" fontId="0" fillId="0" borderId="9" xfId="0" applyNumberForma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b150220\My%20Documents\1\KCP-MAMS\0-Training-FY08\earlier-course-mtrls\Lofgren-2006-04-Macro-SAM-v-04-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otation"/>
      <sheetName val="Data"/>
      <sheetName val="SAM"/>
      <sheetName val="hl-todo"/>
    </sheetNames>
    <sheetDataSet>
      <sheetData sheetId="2">
        <row r="16">
          <cell r="B16">
            <v>9285.06149</v>
          </cell>
        </row>
        <row r="17">
          <cell r="B17">
            <v>1744.3598200000001</v>
          </cell>
        </row>
        <row r="18">
          <cell r="B18">
            <v>1815.1089</v>
          </cell>
          <cell r="E18">
            <v>116.45</v>
          </cell>
        </row>
        <row r="19">
          <cell r="B19">
            <v>552.95157</v>
          </cell>
          <cell r="E19">
            <v>52.84583</v>
          </cell>
        </row>
        <row r="20">
          <cell r="B20">
            <v>46.16827</v>
          </cell>
          <cell r="E20">
            <v>659.3480099999997</v>
          </cell>
        </row>
        <row r="21">
          <cell r="E21">
            <v>0</v>
          </cell>
        </row>
        <row r="22">
          <cell r="B22">
            <v>1540.66133</v>
          </cell>
          <cell r="E22">
            <v>0</v>
          </cell>
        </row>
        <row r="23">
          <cell r="B23">
            <v>3305.68019</v>
          </cell>
          <cell r="E23">
            <v>7.951929999999495</v>
          </cell>
          <cell r="I23">
            <v>468.00542</v>
          </cell>
          <cell r="L23">
            <v>1831.0097800000003</v>
          </cell>
        </row>
        <row r="24">
          <cell r="I24">
            <v>0</v>
          </cell>
        </row>
        <row r="25">
          <cell r="I25">
            <v>575.26703</v>
          </cell>
        </row>
        <row r="26">
          <cell r="B26">
            <v>10598.62118</v>
          </cell>
        </row>
        <row r="29">
          <cell r="L29">
            <v>10360.20704</v>
          </cell>
        </row>
        <row r="30">
          <cell r="E30">
            <v>318.65</v>
          </cell>
        </row>
        <row r="31">
          <cell r="E31">
            <v>722.4000099999997</v>
          </cell>
        </row>
        <row r="32">
          <cell r="E32">
            <v>0</v>
          </cell>
        </row>
        <row r="33">
          <cell r="E33">
            <v>244.38</v>
          </cell>
        </row>
        <row r="34">
          <cell r="E34">
            <v>113.23</v>
          </cell>
          <cell r="I34">
            <v>4.80436999999995</v>
          </cell>
        </row>
        <row r="35">
          <cell r="E35">
            <v>164.48483</v>
          </cell>
        </row>
        <row r="36">
          <cell r="E36">
            <v>1017.81075</v>
          </cell>
          <cell r="I36">
            <v>0</v>
          </cell>
        </row>
        <row r="37">
          <cell r="I37">
            <v>238.41414</v>
          </cell>
        </row>
        <row r="45">
          <cell r="I45">
            <v>35.14903000000002</v>
          </cell>
        </row>
        <row r="46">
          <cell r="I46">
            <v>5.117999999999999</v>
          </cell>
        </row>
        <row r="52">
          <cell r="E52">
            <v>9.999640000000454</v>
          </cell>
        </row>
        <row r="53">
          <cell r="E53">
            <v>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6">
      <selection activeCell="A47" sqref="A47"/>
    </sheetView>
  </sheetViews>
  <sheetFormatPr defaultColWidth="9.140625" defaultRowHeight="12.75"/>
  <cols>
    <col min="1" max="1" width="30.28125" style="0" bestFit="1" customWidth="1"/>
    <col min="2" max="2" width="9.57421875" style="0" bestFit="1" customWidth="1"/>
  </cols>
  <sheetData>
    <row r="1" ht="12.75">
      <c r="A1" s="33" t="s">
        <v>83</v>
      </c>
    </row>
    <row r="3" ht="12.75">
      <c r="A3" t="s">
        <v>84</v>
      </c>
    </row>
    <row r="4" ht="12.75">
      <c r="A4" t="s">
        <v>92</v>
      </c>
    </row>
    <row r="5" ht="12.75">
      <c r="A5" t="s">
        <v>93</v>
      </c>
    </row>
    <row r="6" ht="12.75">
      <c r="A6" t="s">
        <v>85</v>
      </c>
    </row>
    <row r="8" ht="12.75">
      <c r="A8" s="1" t="s">
        <v>99</v>
      </c>
    </row>
    <row r="9" ht="12.75">
      <c r="A9" s="1"/>
    </row>
    <row r="10" ht="12.75">
      <c r="A10" t="s">
        <v>100</v>
      </c>
    </row>
    <row r="11" ht="12.75">
      <c r="A11" t="s">
        <v>104</v>
      </c>
    </row>
    <row r="12" ht="12.75">
      <c r="A12" t="s">
        <v>89</v>
      </c>
    </row>
    <row r="13" ht="12.75">
      <c r="A13" t="s">
        <v>98</v>
      </c>
    </row>
    <row r="15" ht="12.75">
      <c r="A15" t="s">
        <v>102</v>
      </c>
    </row>
    <row r="17" ht="12.75">
      <c r="A17" t="s">
        <v>106</v>
      </c>
    </row>
    <row r="18" ht="12.75">
      <c r="A18" t="s">
        <v>101</v>
      </c>
    </row>
    <row r="20" ht="12.75">
      <c r="A20" s="1" t="s">
        <v>97</v>
      </c>
    </row>
    <row r="21" ht="12.75">
      <c r="A21" t="s">
        <v>87</v>
      </c>
    </row>
    <row r="22" ht="12.75">
      <c r="A22" t="s">
        <v>88</v>
      </c>
    </row>
    <row r="23" ht="12.75">
      <c r="A23" t="s">
        <v>96</v>
      </c>
    </row>
    <row r="25" spans="1:17" ht="13.5" thickBot="1">
      <c r="A25" s="27" t="s">
        <v>10</v>
      </c>
      <c r="E25" s="27" t="s">
        <v>82</v>
      </c>
      <c r="F25" s="2"/>
      <c r="G25" s="2"/>
      <c r="H25" s="2"/>
      <c r="I25" s="2"/>
      <c r="J25" s="2"/>
      <c r="K25" s="2"/>
      <c r="L25" s="2"/>
      <c r="M25" s="2"/>
      <c r="N25" s="2"/>
      <c r="O25" s="2"/>
      <c r="Q25" s="5" t="s">
        <v>91</v>
      </c>
    </row>
    <row r="26" spans="1:17" ht="13.5" thickBot="1">
      <c r="A26" s="56" t="s">
        <v>11</v>
      </c>
      <c r="B26" s="57" t="s">
        <v>86</v>
      </c>
      <c r="E26" s="3"/>
      <c r="F26" s="4" t="s">
        <v>0</v>
      </c>
      <c r="G26" s="4" t="s">
        <v>1</v>
      </c>
      <c r="H26" s="4" t="s">
        <v>2</v>
      </c>
      <c r="I26" s="4" t="s">
        <v>3</v>
      </c>
      <c r="J26" s="4" t="s">
        <v>4</v>
      </c>
      <c r="K26" s="4" t="s">
        <v>5</v>
      </c>
      <c r="L26" s="4" t="s">
        <v>8</v>
      </c>
      <c r="M26" s="4" t="s">
        <v>6</v>
      </c>
      <c r="N26" s="4" t="s">
        <v>9</v>
      </c>
      <c r="O26" s="55" t="s">
        <v>7</v>
      </c>
      <c r="Q26" s="34" t="s">
        <v>90</v>
      </c>
    </row>
    <row r="27" spans="1:17" ht="12.75">
      <c r="A27" t="s">
        <v>124</v>
      </c>
      <c r="B27" s="52">
        <v>9285.1</v>
      </c>
      <c r="E27" s="6" t="s"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52">
        <f aca="true" t="shared" si="0" ref="O27:O35">SUM(F27:N27)</f>
        <v>0</v>
      </c>
      <c r="Q27" s="29">
        <f>+F36-O27</f>
        <v>0</v>
      </c>
    </row>
    <row r="28" spans="1:17" ht="12.75">
      <c r="A28" t="s">
        <v>12</v>
      </c>
      <c r="B28" s="52">
        <v>1744.4</v>
      </c>
      <c r="E28" s="6" t="s">
        <v>1</v>
      </c>
      <c r="F28" s="30"/>
      <c r="G28" s="30"/>
      <c r="H28" s="30"/>
      <c r="I28" s="30"/>
      <c r="J28" s="30"/>
      <c r="K28" s="30"/>
      <c r="L28" s="30"/>
      <c r="M28" s="30"/>
      <c r="N28" s="30"/>
      <c r="O28" s="52">
        <f t="shared" si="0"/>
        <v>0</v>
      </c>
      <c r="Q28" s="29">
        <f>+G36-O28</f>
        <v>0</v>
      </c>
    </row>
    <row r="29" spans="1:17" ht="12.75">
      <c r="A29" t="s">
        <v>14</v>
      </c>
      <c r="B29" s="52">
        <v>1861.3</v>
      </c>
      <c r="E29" s="6" t="s">
        <v>2</v>
      </c>
      <c r="F29" s="30"/>
      <c r="G29" s="30"/>
      <c r="H29" s="30"/>
      <c r="I29" s="30"/>
      <c r="J29" s="30"/>
      <c r="K29" s="30"/>
      <c r="L29" s="30"/>
      <c r="M29" s="30"/>
      <c r="N29" s="30"/>
      <c r="O29" s="52">
        <f t="shared" si="0"/>
        <v>0</v>
      </c>
      <c r="Q29" s="29">
        <f>+H36-O29</f>
        <v>0</v>
      </c>
    </row>
    <row r="30" spans="1:17" ht="12.75">
      <c r="A30" t="s">
        <v>13</v>
      </c>
      <c r="B30" s="52">
        <v>553</v>
      </c>
      <c r="E30" s="6" t="s">
        <v>3</v>
      </c>
      <c r="F30" s="30"/>
      <c r="G30" s="30"/>
      <c r="H30" s="30"/>
      <c r="I30" s="30"/>
      <c r="J30" s="30"/>
      <c r="K30" s="30"/>
      <c r="L30" s="30"/>
      <c r="M30" s="30"/>
      <c r="N30" s="30"/>
      <c r="O30" s="52">
        <f t="shared" si="0"/>
        <v>0</v>
      </c>
      <c r="Q30" s="29">
        <f>+I36-O30</f>
        <v>0</v>
      </c>
    </row>
    <row r="31" spans="1:17" ht="12.75">
      <c r="A31" t="s">
        <v>15</v>
      </c>
      <c r="B31" s="52">
        <v>1540.7</v>
      </c>
      <c r="E31" s="6" t="s">
        <v>4</v>
      </c>
      <c r="F31" s="30"/>
      <c r="G31" s="30"/>
      <c r="H31" s="30"/>
      <c r="I31" s="30"/>
      <c r="J31" s="30"/>
      <c r="K31" s="30"/>
      <c r="L31" s="30"/>
      <c r="M31" s="30"/>
      <c r="N31" s="30"/>
      <c r="O31" s="52">
        <f t="shared" si="0"/>
        <v>0</v>
      </c>
      <c r="Q31" s="29">
        <f>+J36-O31</f>
        <v>0</v>
      </c>
    </row>
    <row r="32" spans="1:17" ht="12.75">
      <c r="A32" t="s">
        <v>16</v>
      </c>
      <c r="B32" s="52">
        <v>3305.7</v>
      </c>
      <c r="E32" s="6" t="s">
        <v>5</v>
      </c>
      <c r="F32" s="30"/>
      <c r="G32" s="30"/>
      <c r="H32" s="30"/>
      <c r="I32" s="30"/>
      <c r="J32" s="30"/>
      <c r="K32" s="30"/>
      <c r="L32" s="30"/>
      <c r="M32" s="30"/>
      <c r="N32" s="30"/>
      <c r="O32" s="52">
        <f t="shared" si="0"/>
        <v>0</v>
      </c>
      <c r="Q32" s="29">
        <f>+K36-O32</f>
        <v>0</v>
      </c>
    </row>
    <row r="33" spans="1:17" ht="12.75">
      <c r="A33" t="s">
        <v>17</v>
      </c>
      <c r="B33" s="61" t="s">
        <v>103</v>
      </c>
      <c r="E33" s="6" t="s">
        <v>8</v>
      </c>
      <c r="F33" s="30"/>
      <c r="G33" s="30"/>
      <c r="H33" s="30"/>
      <c r="I33" s="30"/>
      <c r="J33" s="30"/>
      <c r="K33" s="30"/>
      <c r="L33" s="30"/>
      <c r="M33" s="30"/>
      <c r="N33" s="30"/>
      <c r="O33" s="52">
        <f t="shared" si="0"/>
        <v>0</v>
      </c>
      <c r="Q33" s="29">
        <f>+L36-O33</f>
        <v>0</v>
      </c>
    </row>
    <row r="34" spans="1:17" ht="12.75">
      <c r="A34" t="s">
        <v>18</v>
      </c>
      <c r="B34" s="61" t="s">
        <v>103</v>
      </c>
      <c r="E34" s="6" t="s">
        <v>6</v>
      </c>
      <c r="F34" s="30"/>
      <c r="G34" s="30"/>
      <c r="H34" s="30"/>
      <c r="I34" s="30"/>
      <c r="J34" s="30"/>
      <c r="K34" s="30"/>
      <c r="L34" s="30"/>
      <c r="M34" s="30"/>
      <c r="N34" s="30"/>
      <c r="O34" s="52">
        <f t="shared" si="0"/>
        <v>0</v>
      </c>
      <c r="Q34" s="29">
        <f>+M36-O34</f>
        <v>0</v>
      </c>
    </row>
    <row r="35" spans="1:17" ht="13.5" thickBot="1">
      <c r="A35" s="2" t="s">
        <v>19</v>
      </c>
      <c r="B35" s="62" t="s">
        <v>103</v>
      </c>
      <c r="E35" s="9" t="s">
        <v>9</v>
      </c>
      <c r="F35" s="31"/>
      <c r="G35" s="31"/>
      <c r="H35" s="31"/>
      <c r="I35" s="31"/>
      <c r="J35" s="31"/>
      <c r="K35" s="31"/>
      <c r="L35" s="31"/>
      <c r="M35" s="31"/>
      <c r="N35" s="31"/>
      <c r="O35" s="53">
        <f t="shared" si="0"/>
        <v>0</v>
      </c>
      <c r="Q35" s="29">
        <f>+N36-O35</f>
        <v>0</v>
      </c>
    </row>
    <row r="36" spans="2:15" ht="12.75">
      <c r="B36" s="52"/>
      <c r="E36" s="6" t="s">
        <v>7</v>
      </c>
      <c r="F36" s="52">
        <f aca="true" t="shared" si="1" ref="F36:N36">SUM(F27:F35)</f>
        <v>0</v>
      </c>
      <c r="G36" s="52">
        <f t="shared" si="1"/>
        <v>0</v>
      </c>
      <c r="H36" s="52">
        <f t="shared" si="1"/>
        <v>0</v>
      </c>
      <c r="I36" s="52">
        <f t="shared" si="1"/>
        <v>0</v>
      </c>
      <c r="J36" s="52">
        <f t="shared" si="1"/>
        <v>0</v>
      </c>
      <c r="K36" s="52">
        <f t="shared" si="1"/>
        <v>0</v>
      </c>
      <c r="L36" s="52">
        <f t="shared" si="1"/>
        <v>0</v>
      </c>
      <c r="M36" s="52">
        <f t="shared" si="1"/>
        <v>0</v>
      </c>
      <c r="N36" s="52">
        <f t="shared" si="1"/>
        <v>0</v>
      </c>
      <c r="O36" s="52"/>
    </row>
    <row r="37" spans="1:2" ht="13.5" thickBot="1">
      <c r="A37" s="27" t="s">
        <v>20</v>
      </c>
      <c r="B37" s="53"/>
    </row>
    <row r="38" spans="1:2" ht="12.75">
      <c r="A38" s="59" t="s">
        <v>22</v>
      </c>
      <c r="B38" s="60" t="s">
        <v>86</v>
      </c>
    </row>
    <row r="39" spans="1:2" ht="12.75">
      <c r="A39" t="s">
        <v>12</v>
      </c>
      <c r="B39" s="52">
        <f>+B28</f>
        <v>1744.4</v>
      </c>
    </row>
    <row r="40" spans="1:2" ht="12.75">
      <c r="A40" t="s">
        <v>23</v>
      </c>
      <c r="B40" s="52">
        <v>775.8</v>
      </c>
    </row>
    <row r="41" spans="1:2" ht="12.75">
      <c r="A41" t="s">
        <v>24</v>
      </c>
      <c r="B41" s="52">
        <v>52.8</v>
      </c>
    </row>
    <row r="42" spans="1:2" ht="12.75">
      <c r="A42" s="32" t="s">
        <v>25</v>
      </c>
      <c r="B42" s="54">
        <f>SUM(B39:B41)</f>
        <v>2573</v>
      </c>
    </row>
    <row r="43" spans="1:2" ht="12.75">
      <c r="A43" s="10" t="s">
        <v>21</v>
      </c>
      <c r="B43" s="58" t="s">
        <v>86</v>
      </c>
    </row>
    <row r="44" spans="1:2" ht="12.75">
      <c r="A44" t="s">
        <v>26</v>
      </c>
      <c r="B44" s="52">
        <v>164.5</v>
      </c>
    </row>
    <row r="45" spans="1:2" ht="12.75">
      <c r="A45" t="s">
        <v>27</v>
      </c>
      <c r="B45" s="52">
        <v>1017.8</v>
      </c>
    </row>
    <row r="46" spans="1:2" ht="12.75">
      <c r="A46" t="s">
        <v>30</v>
      </c>
      <c r="B46" s="52">
        <v>318.7</v>
      </c>
    </row>
    <row r="47" spans="1:2" ht="12.75">
      <c r="A47" t="s">
        <v>28</v>
      </c>
      <c r="B47" s="52">
        <v>357.6</v>
      </c>
    </row>
    <row r="48" spans="1:2" ht="12.75">
      <c r="A48" t="s">
        <v>29</v>
      </c>
      <c r="B48" s="52">
        <v>722.4</v>
      </c>
    </row>
    <row r="49" spans="1:2" ht="13.5" thickBot="1">
      <c r="A49" s="2" t="s">
        <v>31</v>
      </c>
      <c r="B49" s="53">
        <f>SUM(B44:B48)</f>
        <v>2581</v>
      </c>
    </row>
    <row r="50" spans="1:2" ht="12.75">
      <c r="A50" t="s">
        <v>32</v>
      </c>
      <c r="B50" s="61" t="s">
        <v>103</v>
      </c>
    </row>
    <row r="51" ht="12.75">
      <c r="B51" s="52"/>
    </row>
    <row r="52" spans="1:2" ht="13.5" thickBot="1">
      <c r="A52" s="27" t="s">
        <v>35</v>
      </c>
      <c r="B52" s="53"/>
    </row>
    <row r="53" spans="1:2" ht="12.75">
      <c r="A53" s="59" t="s">
        <v>33</v>
      </c>
      <c r="B53" s="60" t="s">
        <v>86</v>
      </c>
    </row>
    <row r="54" spans="1:2" ht="12.75">
      <c r="A54" t="s">
        <v>15</v>
      </c>
      <c r="B54" s="52">
        <v>1540.7</v>
      </c>
    </row>
    <row r="55" spans="1:2" ht="12.75">
      <c r="A55" t="s">
        <v>125</v>
      </c>
      <c r="B55" s="52">
        <v>468</v>
      </c>
    </row>
    <row r="56" spans="1:2" ht="12.75">
      <c r="A56" t="s">
        <v>34</v>
      </c>
      <c r="B56" s="52">
        <v>1017.8</v>
      </c>
    </row>
    <row r="57" spans="1:2" ht="12.75">
      <c r="A57" s="32" t="s">
        <v>25</v>
      </c>
      <c r="B57" s="54">
        <f>SUM(B54:B56)</f>
        <v>3026.5</v>
      </c>
    </row>
    <row r="58" spans="1:2" ht="12.75">
      <c r="A58" s="10" t="s">
        <v>36</v>
      </c>
      <c r="B58" s="58" t="s">
        <v>86</v>
      </c>
    </row>
    <row r="59" spans="1:2" ht="12.75">
      <c r="A59" t="s">
        <v>16</v>
      </c>
      <c r="B59" s="52">
        <f>+B32</f>
        <v>3305.7</v>
      </c>
    </row>
    <row r="60" spans="1:2" ht="12.75">
      <c r="A60" t="s">
        <v>105</v>
      </c>
      <c r="B60" s="52">
        <v>238.4</v>
      </c>
    </row>
    <row r="61" spans="1:2" ht="12.75">
      <c r="A61" t="s">
        <v>126</v>
      </c>
      <c r="B61" s="52">
        <v>4.8</v>
      </c>
    </row>
    <row r="62" spans="1:2" ht="12.75">
      <c r="A62" t="s">
        <v>34</v>
      </c>
      <c r="B62" s="52">
        <v>52.8</v>
      </c>
    </row>
    <row r="63" spans="1:2" ht="13.5" thickBot="1">
      <c r="A63" s="2" t="s">
        <v>25</v>
      </c>
      <c r="B63" s="53">
        <f>SUM(B59:B62)</f>
        <v>3601.7000000000003</v>
      </c>
    </row>
    <row r="64" spans="1:2" ht="12.75">
      <c r="A64" t="s">
        <v>37</v>
      </c>
      <c r="B64" s="61" t="s">
        <v>103</v>
      </c>
    </row>
    <row r="71" ht="12.75">
      <c r="B71" s="7"/>
    </row>
    <row r="73" ht="12.75">
      <c r="A73" s="2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D28" sqref="D28"/>
    </sheetView>
  </sheetViews>
  <sheetFormatPr defaultColWidth="9.140625" defaultRowHeight="12.75"/>
  <cols>
    <col min="1" max="1" width="8.140625" style="0" customWidth="1"/>
    <col min="2" max="10" width="5.28125" style="0" customWidth="1"/>
    <col min="12" max="12" width="4.7109375" style="0" customWidth="1"/>
    <col min="13" max="13" width="21.421875" style="0" customWidth="1"/>
    <col min="14" max="14" width="5.28125" style="0" customWidth="1"/>
    <col min="15" max="15" width="34.28125" style="0" customWidth="1"/>
    <col min="17" max="17" width="8.28125" style="0" customWidth="1"/>
    <col min="18" max="18" width="33.28125" style="0" bestFit="1" customWidth="1"/>
  </cols>
  <sheetData>
    <row r="1" spans="1:12" ht="12.75">
      <c r="A1" s="16"/>
      <c r="B1" s="12"/>
      <c r="C1" s="12"/>
      <c r="D1" s="39"/>
      <c r="E1" s="12"/>
      <c r="F1" s="12"/>
      <c r="G1" s="39"/>
      <c r="H1" s="12" t="s">
        <v>63</v>
      </c>
      <c r="I1" s="12" t="s">
        <v>63</v>
      </c>
      <c r="J1" s="35" t="s">
        <v>61</v>
      </c>
      <c r="L1" s="11"/>
    </row>
    <row r="2" spans="1:15" ht="13.5" thickBot="1">
      <c r="A2" s="3"/>
      <c r="B2" s="13" t="s">
        <v>0</v>
      </c>
      <c r="C2" s="13" t="s">
        <v>1</v>
      </c>
      <c r="D2" s="40" t="s">
        <v>2</v>
      </c>
      <c r="E2" s="13" t="s">
        <v>3</v>
      </c>
      <c r="F2" s="13" t="s">
        <v>4</v>
      </c>
      <c r="G2" s="40" t="s">
        <v>66</v>
      </c>
      <c r="H2" s="13" t="s">
        <v>65</v>
      </c>
      <c r="I2" s="13" t="s">
        <v>64</v>
      </c>
      <c r="J2" s="36" t="s">
        <v>62</v>
      </c>
      <c r="L2" s="19" t="s">
        <v>11</v>
      </c>
      <c r="M2" s="18" t="s">
        <v>60</v>
      </c>
      <c r="N2" s="22" t="s">
        <v>11</v>
      </c>
      <c r="O2" s="17" t="s">
        <v>60</v>
      </c>
    </row>
    <row r="3" spans="1:15" ht="12.75">
      <c r="A3" s="6" t="s">
        <v>0</v>
      </c>
      <c r="B3" s="14"/>
      <c r="C3" s="14" t="s">
        <v>107</v>
      </c>
      <c r="D3" s="41"/>
      <c r="E3" s="14"/>
      <c r="F3" s="14"/>
      <c r="G3" s="41"/>
      <c r="H3" s="14"/>
      <c r="I3" s="14"/>
      <c r="J3" s="37"/>
      <c r="L3" s="20" t="s">
        <v>108</v>
      </c>
      <c r="M3" s="16" t="s">
        <v>59</v>
      </c>
      <c r="N3" s="23" t="s">
        <v>109</v>
      </c>
      <c r="O3" t="s">
        <v>67</v>
      </c>
    </row>
    <row r="4" spans="1:15" ht="12.75">
      <c r="A4" s="6" t="s">
        <v>1</v>
      </c>
      <c r="B4" s="14"/>
      <c r="C4" s="14"/>
      <c r="D4" s="41"/>
      <c r="E4" s="14" t="s">
        <v>110</v>
      </c>
      <c r="F4" s="14" t="s">
        <v>108</v>
      </c>
      <c r="G4" s="41" t="s">
        <v>111</v>
      </c>
      <c r="H4" s="14"/>
      <c r="I4" s="14"/>
      <c r="J4" s="37" t="s">
        <v>112</v>
      </c>
      <c r="L4" s="20" t="s">
        <v>110</v>
      </c>
      <c r="M4" s="16" t="s">
        <v>72</v>
      </c>
      <c r="N4" s="23" t="s">
        <v>55</v>
      </c>
      <c r="O4" t="s">
        <v>75</v>
      </c>
    </row>
    <row r="5" spans="1:15" ht="12.75">
      <c r="A5" s="44" t="s">
        <v>2</v>
      </c>
      <c r="B5" s="45" t="s">
        <v>45</v>
      </c>
      <c r="C5" s="45"/>
      <c r="D5" s="46"/>
      <c r="E5" s="45"/>
      <c r="F5" s="45"/>
      <c r="G5" s="46" t="s">
        <v>113</v>
      </c>
      <c r="H5" s="45"/>
      <c r="I5" s="45"/>
      <c r="J5" s="63"/>
      <c r="L5" s="47" t="s">
        <v>111</v>
      </c>
      <c r="M5" s="48" t="s">
        <v>47</v>
      </c>
      <c r="N5" s="49" t="s">
        <v>114</v>
      </c>
      <c r="O5" s="32" t="s">
        <v>68</v>
      </c>
    </row>
    <row r="6" spans="1:15" ht="12.75">
      <c r="A6" s="6" t="s">
        <v>3</v>
      </c>
      <c r="B6" s="14"/>
      <c r="C6" s="14"/>
      <c r="D6" s="41" t="s">
        <v>115</v>
      </c>
      <c r="E6" s="14"/>
      <c r="F6" s="14" t="s">
        <v>114</v>
      </c>
      <c r="G6" s="41" t="s">
        <v>116</v>
      </c>
      <c r="H6" s="14"/>
      <c r="I6" s="14"/>
      <c r="J6" s="37"/>
      <c r="L6" s="20" t="s">
        <v>117</v>
      </c>
      <c r="M6" s="16" t="s">
        <v>43</v>
      </c>
      <c r="N6" s="23" t="s">
        <v>116</v>
      </c>
      <c r="O6" t="s">
        <v>69</v>
      </c>
    </row>
    <row r="7" spans="1:15" ht="12.75">
      <c r="A7" s="6" t="s">
        <v>4</v>
      </c>
      <c r="B7" s="14"/>
      <c r="C7" s="14"/>
      <c r="D7" s="41" t="s">
        <v>94</v>
      </c>
      <c r="E7" s="14" t="s">
        <v>109</v>
      </c>
      <c r="F7" s="14"/>
      <c r="G7" s="41" t="s">
        <v>55</v>
      </c>
      <c r="H7" s="14" t="s">
        <v>56</v>
      </c>
      <c r="I7" s="14" t="s">
        <v>46</v>
      </c>
      <c r="J7" s="37"/>
      <c r="L7" s="20" t="s">
        <v>107</v>
      </c>
      <c r="M7" s="16" t="s">
        <v>44</v>
      </c>
      <c r="N7" s="23" t="s">
        <v>50</v>
      </c>
      <c r="O7" t="s">
        <v>70</v>
      </c>
    </row>
    <row r="8" spans="1:15" ht="12.75">
      <c r="A8" s="44" t="s">
        <v>66</v>
      </c>
      <c r="B8" s="45"/>
      <c r="C8" s="45" t="s">
        <v>117</v>
      </c>
      <c r="D8" s="46" t="s">
        <v>118</v>
      </c>
      <c r="E8" s="45" t="s">
        <v>119</v>
      </c>
      <c r="F8" s="45" t="s">
        <v>50</v>
      </c>
      <c r="G8" s="46"/>
      <c r="H8" s="45"/>
      <c r="I8" s="45"/>
      <c r="J8" s="63"/>
      <c r="L8" s="47" t="s">
        <v>112</v>
      </c>
      <c r="M8" s="48" t="s">
        <v>74</v>
      </c>
      <c r="N8" s="49" t="s">
        <v>119</v>
      </c>
      <c r="O8" s="32" t="s">
        <v>71</v>
      </c>
    </row>
    <row r="9" spans="1:15" ht="12.75">
      <c r="A9" s="6" t="s">
        <v>8</v>
      </c>
      <c r="B9" s="14" t="s">
        <v>41</v>
      </c>
      <c r="C9" s="14"/>
      <c r="D9" s="41"/>
      <c r="E9" s="14" t="s">
        <v>48</v>
      </c>
      <c r="F9" s="14"/>
      <c r="G9" s="41"/>
      <c r="H9" s="14"/>
      <c r="I9" s="14"/>
      <c r="J9" s="37"/>
      <c r="L9" s="20" t="s">
        <v>51</v>
      </c>
      <c r="M9" s="16" t="s">
        <v>52</v>
      </c>
      <c r="N9" s="24" t="s">
        <v>45</v>
      </c>
      <c r="O9" t="s">
        <v>57</v>
      </c>
    </row>
    <row r="10" spans="1:15" ht="12.75">
      <c r="A10" s="6" t="s">
        <v>6</v>
      </c>
      <c r="B10" s="14"/>
      <c r="C10" s="14" t="s">
        <v>46</v>
      </c>
      <c r="D10" s="41"/>
      <c r="E10" s="14"/>
      <c r="F10" s="14"/>
      <c r="G10" s="41"/>
      <c r="H10" s="14"/>
      <c r="I10" s="14"/>
      <c r="J10" s="37"/>
      <c r="L10" s="20" t="s">
        <v>120</v>
      </c>
      <c r="M10" s="16" t="s">
        <v>121</v>
      </c>
      <c r="N10" s="25" t="s">
        <v>94</v>
      </c>
      <c r="O10" t="s">
        <v>95</v>
      </c>
    </row>
    <row r="11" spans="1:15" ht="13.5" thickBot="1">
      <c r="A11" s="9" t="s">
        <v>9</v>
      </c>
      <c r="B11" s="15"/>
      <c r="C11" s="15"/>
      <c r="D11" s="42"/>
      <c r="E11" s="15" t="s">
        <v>120</v>
      </c>
      <c r="F11" s="15" t="s">
        <v>51</v>
      </c>
      <c r="G11" s="42" t="s">
        <v>53</v>
      </c>
      <c r="H11" s="15"/>
      <c r="I11" s="15"/>
      <c r="J11" s="38"/>
      <c r="L11" s="47" t="s">
        <v>53</v>
      </c>
      <c r="M11" s="48" t="s">
        <v>54</v>
      </c>
      <c r="N11" s="49" t="s">
        <v>115</v>
      </c>
      <c r="O11" s="32" t="s">
        <v>58</v>
      </c>
    </row>
    <row r="12" spans="1:15" ht="12.75">
      <c r="A12" s="6" t="s">
        <v>7</v>
      </c>
      <c r="B12" s="7"/>
      <c r="C12" s="7"/>
      <c r="D12" s="43"/>
      <c r="E12" s="7"/>
      <c r="F12" s="7"/>
      <c r="G12" s="43"/>
      <c r="H12" s="7"/>
      <c r="I12" s="7"/>
      <c r="J12" s="8"/>
      <c r="L12" s="20" t="s">
        <v>48</v>
      </c>
      <c r="M12" s="16" t="s">
        <v>49</v>
      </c>
      <c r="N12" s="23" t="s">
        <v>113</v>
      </c>
      <c r="O12" t="s">
        <v>122</v>
      </c>
    </row>
    <row r="13" spans="1:15" ht="12.75">
      <c r="A13" s="50"/>
      <c r="B13" s="7"/>
      <c r="C13" s="7"/>
      <c r="D13" s="51"/>
      <c r="E13" s="7"/>
      <c r="F13" s="7"/>
      <c r="G13" s="51"/>
      <c r="H13" s="7"/>
      <c r="I13" s="7"/>
      <c r="J13" s="7"/>
      <c r="L13" s="20" t="s">
        <v>41</v>
      </c>
      <c r="M13" s="16" t="s">
        <v>73</v>
      </c>
      <c r="N13" s="23" t="s">
        <v>118</v>
      </c>
      <c r="O13" t="s">
        <v>123</v>
      </c>
    </row>
    <row r="14" spans="12:15" ht="13.5" thickBot="1">
      <c r="L14" s="21" t="s">
        <v>46</v>
      </c>
      <c r="M14" s="3" t="s">
        <v>42</v>
      </c>
      <c r="N14" s="26"/>
      <c r="O14" s="2"/>
    </row>
    <row r="17" spans="13:15" ht="13.5" thickBot="1">
      <c r="M17" s="9" t="s">
        <v>80</v>
      </c>
      <c r="N17" s="64" t="s">
        <v>60</v>
      </c>
      <c r="O17" s="2"/>
    </row>
    <row r="18" spans="13:14" ht="12.75">
      <c r="M18" s="16" t="s">
        <v>0</v>
      </c>
      <c r="N18" t="s">
        <v>76</v>
      </c>
    </row>
    <row r="19" spans="13:14" ht="12.75">
      <c r="M19" s="16" t="s">
        <v>1</v>
      </c>
      <c r="N19" t="s">
        <v>77</v>
      </c>
    </row>
    <row r="20" spans="13:14" ht="12.75">
      <c r="M20" s="16" t="s">
        <v>2</v>
      </c>
      <c r="N20" t="s">
        <v>38</v>
      </c>
    </row>
    <row r="21" spans="13:14" ht="12.75">
      <c r="M21" s="16" t="s">
        <v>3</v>
      </c>
      <c r="N21" t="s">
        <v>78</v>
      </c>
    </row>
    <row r="22" spans="13:14" ht="12.75">
      <c r="M22" s="16" t="s">
        <v>4</v>
      </c>
      <c r="N22" t="s">
        <v>39</v>
      </c>
    </row>
    <row r="23" spans="13:14" ht="12.75">
      <c r="M23" s="16" t="s">
        <v>66</v>
      </c>
      <c r="N23" t="s">
        <v>40</v>
      </c>
    </row>
    <row r="24" spans="13:14" ht="12.75">
      <c r="M24" s="16" t="s">
        <v>8</v>
      </c>
      <c r="N24" t="s">
        <v>79</v>
      </c>
    </row>
    <row r="25" spans="13:14" ht="12.75">
      <c r="M25" s="16" t="s">
        <v>6</v>
      </c>
      <c r="N25" t="s">
        <v>42</v>
      </c>
    </row>
    <row r="26" spans="13:15" ht="13.5" thickBot="1">
      <c r="M26" s="3" t="s">
        <v>9</v>
      </c>
      <c r="N26" s="65" t="s">
        <v>81</v>
      </c>
      <c r="O26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wb150220</dc:creator>
  <cp:keywords/>
  <dc:description/>
  <cp:lastModifiedBy>United Nations</cp:lastModifiedBy>
  <cp:lastPrinted>2008-08-26T15:58:33Z</cp:lastPrinted>
  <dcterms:created xsi:type="dcterms:W3CDTF">2007-11-25T23:04:52Z</dcterms:created>
  <dcterms:modified xsi:type="dcterms:W3CDTF">2008-08-26T16:01:18Z</dcterms:modified>
  <cp:category/>
  <cp:version/>
  <cp:contentType/>
  <cp:contentStatus/>
</cp:coreProperties>
</file>