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<sst xmlns="http://schemas.openxmlformats.org/spreadsheetml/2006/main" count="43" uniqueCount="35">
  <si>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Total number of people with disabilities</t>
  </si>
  <si>
    <t>Kesennuma city</t>
  </si>
  <si>
    <t>Minami sanriku cho</t>
  </si>
  <si>
    <t>Ishinomaki city</t>
  </si>
  <si>
    <t>Onagawa cho</t>
  </si>
  <si>
    <t>Higashi matushima city</t>
  </si>
  <si>
    <t>Mathushima cho</t>
  </si>
  <si>
    <t>(The death number of people with disabilities in Sendai city and Watari cho is unclear)</t>
  </si>
  <si>
    <t>Shitigahama cho</t>
  </si>
  <si>
    <t>Tagajo city</t>
  </si>
  <si>
    <t>Natori city</t>
  </si>
  <si>
    <t>Watari cho</t>
  </si>
  <si>
    <t>Yamamoto cho</t>
  </si>
  <si>
    <t>Sendai city※</t>
  </si>
  <si>
    <t>Total number of castal areas</t>
  </si>
  <si>
    <t>Population</t>
  </si>
  <si>
    <t>Death number</t>
  </si>
  <si>
    <t>1,March,2011</t>
  </si>
  <si>
    <t>6,March,2012</t>
  </si>
  <si>
    <t>Iwanuma city</t>
  </si>
  <si>
    <t>Rifu cho</t>
  </si>
  <si>
    <t>Shiogama city</t>
  </si>
  <si>
    <t>Death rate of the citizen</t>
  </si>
  <si>
    <t>Population and death rate</t>
  </si>
  <si>
    <t xml:space="preserve">Total  </t>
  </si>
  <si>
    <t xml:space="preserve">Total </t>
  </si>
  <si>
    <t>Death rate of the citizen, death number and rate of people with disabilities by the disaster in MIYAGI prefecture</t>
  </si>
  <si>
    <r>
      <t xml:space="preserve">Name of cities </t>
    </r>
    <r>
      <rPr>
        <sz val="11"/>
        <rFont val="ＭＳ Ｐゴシック"/>
        <family val="3"/>
      </rPr>
      <t>and towns
(coastal)</t>
    </r>
  </si>
  <si>
    <r>
      <rPr>
        <sz val="11"/>
        <rFont val="ＭＳ Ｐゴシック"/>
        <family val="3"/>
      </rPr>
      <t>Number of people with disabilities(1,March,2011) and the death number(29,Feb.2012) and rate of disaster victims with disabilities</t>
    </r>
  </si>
  <si>
    <r>
      <t xml:space="preserve">Physical </t>
    </r>
    <r>
      <rPr>
        <sz val="11"/>
        <rFont val="ＭＳ Ｐゴシック"/>
        <family val="3"/>
      </rPr>
      <t>disabilities</t>
    </r>
  </si>
  <si>
    <r>
      <t>Intellectual</t>
    </r>
    <r>
      <rPr>
        <sz val="11"/>
        <rFont val="ＭＳ Ｐゴシック"/>
        <family val="3"/>
      </rPr>
      <t xml:space="preserve"> disabilities</t>
    </r>
  </si>
  <si>
    <r>
      <t xml:space="preserve">Mental </t>
    </r>
    <r>
      <rPr>
        <sz val="11"/>
        <rFont val="ＭＳ Ｐゴシック"/>
        <family val="3"/>
      </rPr>
      <t>disabilities</t>
    </r>
  </si>
  <si>
    <r>
      <rPr>
        <sz val="11"/>
        <rFont val="ＭＳ Ｐゴシック"/>
        <family val="3"/>
      </rPr>
      <t>Death number</t>
    </r>
  </si>
  <si>
    <r>
      <rPr>
        <sz val="11"/>
        <rFont val="ＭＳ Ｐゴシック"/>
        <family val="3"/>
      </rPr>
      <t>Death rate</t>
    </r>
  </si>
  <si>
    <r>
      <t xml:space="preserve">※The number of </t>
    </r>
    <r>
      <rPr>
        <sz val="12"/>
        <rFont val="ＭＳ Ｐゴシック"/>
        <family val="3"/>
      </rPr>
      <t xml:space="preserve">population of Sendai city means total population of Taihaku ku, Wakabayasi ku and Miyagino ku.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</si>
</sst>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.00;&quot;△ &quot;#,##0.00"/>
    <numFmt numFmtId="180" formatCode="#,##0;[Red]#,##0"/>
    <numFmt numFmtId="181" formatCode="#,##0_ ;[Red]\-#,##0\ "/>
    <numFmt numFmtId="182" formatCode="#,##0.00_ ;[Red]\-#,##0.00\ "/>
    <numFmt numFmtId="183" formatCode="#,##0.0_ ;[Red]\-#,##0.0\ "/>
    <numFmt numFmtId="184" formatCode="0.0_ "/>
    <numFmt numFmtId="185" formatCode="0_);[Red]\(0\)"/>
    <numFmt numFmtId="186" formatCode="#,##0.0_ "/>
    <numFmt numFmtId="187" formatCode="#,##0.0_);[Red]\(#,##0.0\)"/>
    <numFmt numFmtId="188" formatCode="[$-F800]dddd\,\ mmmm\ dd\,\ yyyy"/>
    <numFmt numFmtId="189" formatCode="mmm\-yyyy"/>
    <numFmt numFmtId="190" formatCode="0.0%"/>
  </numFmts>
  <fonts count="25">
    <font>
      <sz val="12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System"/>
      <family val="0"/>
    </font>
    <font>
      <sz val="16"/>
      <name val="HGP創英角ｺﾞｼｯｸUB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Cambria"/>
      <family val="3"/>
    </font>
    <font>
      <sz val="11"/>
      <name val="Cambria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38" fontId="24" fillId="0" borderId="10" xfId="48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190" fontId="24" fillId="0" borderId="10" xfId="48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31" fontId="24" fillId="0" borderId="12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38" fontId="24" fillId="0" borderId="13" xfId="48" applyFont="1" applyBorder="1" applyAlignment="1">
      <alignment horizontal="right" vertical="center"/>
    </xf>
    <xf numFmtId="190" fontId="24" fillId="0" borderId="13" xfId="4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4" fillId="18" borderId="10" xfId="0" applyFont="1" applyFill="1" applyBorder="1" applyAlignment="1">
      <alignment horizontal="center" vertical="center" shrinkToFit="1"/>
    </xf>
    <xf numFmtId="38" fontId="24" fillId="18" borderId="10" xfId="48" applyFont="1" applyFill="1" applyBorder="1" applyAlignment="1">
      <alignment horizontal="right" vertical="center"/>
    </xf>
    <xf numFmtId="190" fontId="24" fillId="18" borderId="10" xfId="48" applyNumberFormat="1" applyFont="1" applyFill="1" applyBorder="1" applyAlignment="1">
      <alignment horizontal="right" vertical="center"/>
    </xf>
    <xf numFmtId="38" fontId="24" fillId="19" borderId="10" xfId="48" applyFont="1" applyFill="1" applyBorder="1" applyAlignment="1">
      <alignment horizontal="right" vertical="center"/>
    </xf>
    <xf numFmtId="38" fontId="24" fillId="19" borderId="13" xfId="48" applyFont="1" applyFill="1" applyBorder="1" applyAlignment="1">
      <alignment horizontal="right" vertical="center"/>
    </xf>
    <xf numFmtId="0" fontId="24" fillId="18" borderId="14" xfId="0" applyFont="1" applyFill="1" applyBorder="1" applyAlignment="1">
      <alignment horizontal="center" vertical="center"/>
    </xf>
    <xf numFmtId="38" fontId="24" fillId="18" borderId="14" xfId="48" applyFont="1" applyFill="1" applyBorder="1" applyAlignment="1">
      <alignment horizontal="right" vertical="center"/>
    </xf>
    <xf numFmtId="190" fontId="24" fillId="18" borderId="14" xfId="48" applyNumberFormat="1" applyFont="1" applyFill="1" applyBorder="1" applyAlignment="1">
      <alignment horizontal="right" vertical="center"/>
    </xf>
    <xf numFmtId="38" fontId="24" fillId="18" borderId="14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60" zoomScaleNormal="60" zoomScalePageLayoutView="0" workbookViewId="0" topLeftCell="A1">
      <selection activeCell="G14" sqref="G14"/>
    </sheetView>
  </sheetViews>
  <sheetFormatPr defaultColWidth="8.796875" defaultRowHeight="15"/>
  <cols>
    <col min="1" max="1" width="26" style="0" bestFit="1" customWidth="1"/>
    <col min="2" max="3" width="13.5" style="0" bestFit="1" customWidth="1"/>
    <col min="4" max="4" width="11.5" style="0" customWidth="1"/>
    <col min="5" max="5" width="15.59765625" style="0" customWidth="1"/>
    <col min="6" max="6" width="12.09765625" style="0" customWidth="1"/>
    <col min="7" max="16" width="10.19921875" style="0" customWidth="1"/>
  </cols>
  <sheetData>
    <row r="1" spans="1:16" s="18" customFormat="1" ht="37.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 ht="37.5" customHeight="1">
      <c r="A2" s="36" t="s">
        <v>27</v>
      </c>
      <c r="B2" s="37" t="s">
        <v>23</v>
      </c>
      <c r="C2" s="38"/>
      <c r="D2" s="39"/>
      <c r="E2" s="31" t="s">
        <v>28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"/>
      <c r="R2" s="1"/>
    </row>
    <row r="3" spans="1:18" ht="37.5" customHeight="1">
      <c r="A3" s="36"/>
      <c r="B3" s="41" t="s">
        <v>15</v>
      </c>
      <c r="C3" s="41" t="s">
        <v>16</v>
      </c>
      <c r="D3" s="28" t="s">
        <v>22</v>
      </c>
      <c r="E3" s="32" t="s">
        <v>0</v>
      </c>
      <c r="F3" s="33"/>
      <c r="G3" s="34"/>
      <c r="H3" s="32" t="s">
        <v>29</v>
      </c>
      <c r="I3" s="33"/>
      <c r="J3" s="34"/>
      <c r="K3" s="32" t="s">
        <v>30</v>
      </c>
      <c r="L3" s="33"/>
      <c r="M3" s="34"/>
      <c r="N3" s="32" t="s">
        <v>31</v>
      </c>
      <c r="O3" s="33"/>
      <c r="P3" s="34"/>
      <c r="Q3" s="2"/>
      <c r="R3" s="1"/>
    </row>
    <row r="4" spans="1:18" ht="37.5" customHeight="1">
      <c r="A4" s="36"/>
      <c r="B4" s="42"/>
      <c r="C4" s="42"/>
      <c r="D4" s="40"/>
      <c r="E4" s="28" t="s">
        <v>24</v>
      </c>
      <c r="F4" s="28" t="s">
        <v>32</v>
      </c>
      <c r="G4" s="28" t="s">
        <v>33</v>
      </c>
      <c r="H4" s="28" t="s">
        <v>25</v>
      </c>
      <c r="I4" s="28" t="s">
        <v>32</v>
      </c>
      <c r="J4" s="28" t="s">
        <v>33</v>
      </c>
      <c r="K4" s="28" t="s">
        <v>25</v>
      </c>
      <c r="L4" s="28" t="s">
        <v>32</v>
      </c>
      <c r="M4" s="28" t="s">
        <v>33</v>
      </c>
      <c r="N4" s="28" t="s">
        <v>25</v>
      </c>
      <c r="O4" s="28" t="s">
        <v>32</v>
      </c>
      <c r="P4" s="28" t="s">
        <v>33</v>
      </c>
      <c r="Q4" s="2"/>
      <c r="R4" s="1"/>
    </row>
    <row r="5" spans="1:18" s="14" customFormat="1" ht="37.5" customHeight="1">
      <c r="A5" s="36"/>
      <c r="B5" s="11" t="s">
        <v>17</v>
      </c>
      <c r="C5" s="11" t="s">
        <v>18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2"/>
      <c r="R5" s="13"/>
    </row>
    <row r="6" spans="1:18" ht="37.5" customHeight="1">
      <c r="A6" s="5" t="s">
        <v>1</v>
      </c>
      <c r="B6" s="6">
        <v>73154</v>
      </c>
      <c r="C6" s="6">
        <v>1030</v>
      </c>
      <c r="D6" s="8">
        <f>C6/B6</f>
        <v>0.014079886267326463</v>
      </c>
      <c r="E6" s="6">
        <f>H6+K6+N6</f>
        <v>4224</v>
      </c>
      <c r="F6" s="6">
        <f>I6+L6+O6</f>
        <v>138</v>
      </c>
      <c r="G6" s="8">
        <f>F6/E6</f>
        <v>0.032670454545454544</v>
      </c>
      <c r="H6" s="6">
        <v>3336</v>
      </c>
      <c r="I6" s="6">
        <v>131</v>
      </c>
      <c r="J6" s="8">
        <f>I6/H6</f>
        <v>0.03926858513189448</v>
      </c>
      <c r="K6" s="6">
        <v>605</v>
      </c>
      <c r="L6" s="6">
        <v>4</v>
      </c>
      <c r="M6" s="8">
        <f>L6/K6</f>
        <v>0.006611570247933884</v>
      </c>
      <c r="N6" s="6">
        <v>283</v>
      </c>
      <c r="O6" s="6">
        <v>3</v>
      </c>
      <c r="P6" s="8">
        <f>O6/N6</f>
        <v>0.01060070671378092</v>
      </c>
      <c r="Q6" s="1"/>
      <c r="R6" s="1"/>
    </row>
    <row r="7" spans="1:18" ht="37.5" customHeight="1">
      <c r="A7" s="19" t="s">
        <v>2</v>
      </c>
      <c r="B7" s="20">
        <v>17378</v>
      </c>
      <c r="C7" s="20">
        <v>565</v>
      </c>
      <c r="D7" s="21">
        <f aca="true" t="shared" si="0" ref="D7:D21">C7/B7</f>
        <v>0.03251237196455288</v>
      </c>
      <c r="E7" s="20">
        <f aca="true" t="shared" si="1" ref="E7:F19">H7+K7+N7</f>
        <v>942</v>
      </c>
      <c r="F7" s="20">
        <f t="shared" si="1"/>
        <v>125</v>
      </c>
      <c r="G7" s="21">
        <f aca="true" t="shared" si="2" ref="G7:G21">F7/E7</f>
        <v>0.1326963906581741</v>
      </c>
      <c r="H7" s="20">
        <v>735</v>
      </c>
      <c r="I7" s="20">
        <v>113</v>
      </c>
      <c r="J7" s="21">
        <f aca="true" t="shared" si="3" ref="J7:J21">I7/H7</f>
        <v>0.15374149659863945</v>
      </c>
      <c r="K7" s="20">
        <v>136</v>
      </c>
      <c r="L7" s="20">
        <v>5</v>
      </c>
      <c r="M7" s="21">
        <f aca="true" t="shared" si="4" ref="M7:M21">L7/K7</f>
        <v>0.03676470588235294</v>
      </c>
      <c r="N7" s="20">
        <v>71</v>
      </c>
      <c r="O7" s="20">
        <v>7</v>
      </c>
      <c r="P7" s="21">
        <f aca="true" t="shared" si="5" ref="P7:P21">O7/N7</f>
        <v>0.09859154929577464</v>
      </c>
      <c r="Q7" s="1"/>
      <c r="R7" s="1"/>
    </row>
    <row r="8" spans="1:18" ht="37.5" customHeight="1">
      <c r="A8" s="7" t="s">
        <v>3</v>
      </c>
      <c r="B8" s="6">
        <v>160394</v>
      </c>
      <c r="C8" s="6">
        <v>3182</v>
      </c>
      <c r="D8" s="8">
        <f t="shared" si="0"/>
        <v>0.01983864733094754</v>
      </c>
      <c r="E8" s="6">
        <f t="shared" si="1"/>
        <v>7683</v>
      </c>
      <c r="F8" s="6">
        <f t="shared" si="1"/>
        <v>402</v>
      </c>
      <c r="G8" s="8">
        <f t="shared" si="2"/>
        <v>0.05232331120655994</v>
      </c>
      <c r="H8" s="6">
        <v>6089</v>
      </c>
      <c r="I8" s="6">
        <v>351</v>
      </c>
      <c r="J8" s="8">
        <f t="shared" si="3"/>
        <v>0.05764493348661521</v>
      </c>
      <c r="K8" s="6">
        <v>1105</v>
      </c>
      <c r="L8" s="6">
        <v>28</v>
      </c>
      <c r="M8" s="8">
        <f t="shared" si="4"/>
        <v>0.025339366515837104</v>
      </c>
      <c r="N8" s="6">
        <v>489</v>
      </c>
      <c r="O8" s="6">
        <v>23</v>
      </c>
      <c r="P8" s="8">
        <f t="shared" si="5"/>
        <v>0.04703476482617587</v>
      </c>
      <c r="Q8" s="1"/>
      <c r="R8" s="1"/>
    </row>
    <row r="9" spans="1:18" ht="37.5" customHeight="1">
      <c r="A9" s="19" t="s">
        <v>4</v>
      </c>
      <c r="B9" s="20">
        <v>9932</v>
      </c>
      <c r="C9" s="20">
        <v>575</v>
      </c>
      <c r="D9" s="21">
        <f t="shared" si="0"/>
        <v>0.05789367700362465</v>
      </c>
      <c r="E9" s="20">
        <f t="shared" si="1"/>
        <v>520</v>
      </c>
      <c r="F9" s="20">
        <f t="shared" si="1"/>
        <v>81</v>
      </c>
      <c r="G9" s="21">
        <f t="shared" si="2"/>
        <v>0.15576923076923077</v>
      </c>
      <c r="H9" s="20">
        <v>432</v>
      </c>
      <c r="I9" s="20">
        <v>66</v>
      </c>
      <c r="J9" s="21">
        <f t="shared" si="3"/>
        <v>0.1527777777777778</v>
      </c>
      <c r="K9" s="20">
        <v>63</v>
      </c>
      <c r="L9" s="20">
        <v>4</v>
      </c>
      <c r="M9" s="21">
        <f t="shared" si="4"/>
        <v>0.06349206349206349</v>
      </c>
      <c r="N9" s="20">
        <v>25</v>
      </c>
      <c r="O9" s="20">
        <v>11</v>
      </c>
      <c r="P9" s="21">
        <f t="shared" si="5"/>
        <v>0.44</v>
      </c>
      <c r="Q9" s="3"/>
      <c r="R9" s="1"/>
    </row>
    <row r="10" spans="1:18" ht="37.5" customHeight="1">
      <c r="A10" s="7" t="s">
        <v>5</v>
      </c>
      <c r="B10" s="6">
        <v>42840</v>
      </c>
      <c r="C10" s="6">
        <v>1047</v>
      </c>
      <c r="D10" s="8">
        <f t="shared" si="0"/>
        <v>0.024439775910364146</v>
      </c>
      <c r="E10" s="6">
        <f t="shared" si="1"/>
        <v>1967</v>
      </c>
      <c r="F10" s="6">
        <f t="shared" si="1"/>
        <v>115</v>
      </c>
      <c r="G10" s="8">
        <f t="shared" si="2"/>
        <v>0.058464667005592275</v>
      </c>
      <c r="H10" s="6">
        <v>1550</v>
      </c>
      <c r="I10" s="6">
        <v>102</v>
      </c>
      <c r="J10" s="8">
        <f t="shared" si="3"/>
        <v>0.06580645161290323</v>
      </c>
      <c r="K10" s="6">
        <v>292</v>
      </c>
      <c r="L10" s="6">
        <v>8</v>
      </c>
      <c r="M10" s="8">
        <f t="shared" si="4"/>
        <v>0.0273972602739726</v>
      </c>
      <c r="N10" s="6">
        <v>125</v>
      </c>
      <c r="O10" s="6">
        <v>5</v>
      </c>
      <c r="P10" s="8">
        <f t="shared" si="5"/>
        <v>0.04</v>
      </c>
      <c r="Q10" s="3"/>
      <c r="R10" s="1"/>
    </row>
    <row r="11" spans="1:18" ht="37.5" customHeight="1">
      <c r="A11" s="5" t="s">
        <v>6</v>
      </c>
      <c r="B11" s="6">
        <v>15014</v>
      </c>
      <c r="C11" s="6">
        <v>2</v>
      </c>
      <c r="D11" s="8">
        <f t="shared" si="0"/>
        <v>0.0001332090049287332</v>
      </c>
      <c r="E11" s="6">
        <f t="shared" si="1"/>
        <v>744</v>
      </c>
      <c r="F11" s="6">
        <f t="shared" si="1"/>
        <v>5</v>
      </c>
      <c r="G11" s="8">
        <f t="shared" si="2"/>
        <v>0.006720430107526882</v>
      </c>
      <c r="H11" s="6">
        <v>616</v>
      </c>
      <c r="I11" s="6">
        <v>5</v>
      </c>
      <c r="J11" s="8">
        <f t="shared" si="3"/>
        <v>0.008116883116883116</v>
      </c>
      <c r="K11" s="6">
        <v>100</v>
      </c>
      <c r="L11" s="6">
        <v>0</v>
      </c>
      <c r="M11" s="8">
        <f t="shared" si="4"/>
        <v>0</v>
      </c>
      <c r="N11" s="6">
        <v>28</v>
      </c>
      <c r="O11" s="6">
        <v>0</v>
      </c>
      <c r="P11" s="8">
        <f t="shared" si="5"/>
        <v>0</v>
      </c>
      <c r="Q11" s="3"/>
      <c r="R11" s="1"/>
    </row>
    <row r="12" spans="1:18" ht="37.5" customHeight="1">
      <c r="A12" s="5" t="s">
        <v>20</v>
      </c>
      <c r="B12" s="6">
        <v>34279</v>
      </c>
      <c r="C12" s="6">
        <v>45</v>
      </c>
      <c r="D12" s="8">
        <f t="shared" si="0"/>
        <v>0.0013127570815951457</v>
      </c>
      <c r="E12" s="6">
        <f t="shared" si="1"/>
        <v>1017</v>
      </c>
      <c r="F12" s="6">
        <f t="shared" si="1"/>
        <v>0</v>
      </c>
      <c r="G12" s="8">
        <f t="shared" si="2"/>
        <v>0</v>
      </c>
      <c r="H12" s="6">
        <v>782</v>
      </c>
      <c r="I12" s="6">
        <v>0</v>
      </c>
      <c r="J12" s="8">
        <f t="shared" si="3"/>
        <v>0</v>
      </c>
      <c r="K12" s="6">
        <v>173</v>
      </c>
      <c r="L12" s="6">
        <v>0</v>
      </c>
      <c r="M12" s="8">
        <f t="shared" si="4"/>
        <v>0</v>
      </c>
      <c r="N12" s="6">
        <v>62</v>
      </c>
      <c r="O12" s="6">
        <v>0</v>
      </c>
      <c r="P12" s="8">
        <f t="shared" si="5"/>
        <v>0</v>
      </c>
      <c r="Q12" s="3"/>
      <c r="R12" s="1"/>
    </row>
    <row r="13" spans="1:18" ht="37.5" customHeight="1">
      <c r="A13" s="7" t="s">
        <v>21</v>
      </c>
      <c r="B13" s="6">
        <v>56221</v>
      </c>
      <c r="C13" s="6">
        <v>31</v>
      </c>
      <c r="D13" s="8">
        <f t="shared" si="0"/>
        <v>0.000551395386065705</v>
      </c>
      <c r="E13" s="6">
        <f t="shared" si="1"/>
        <v>2845</v>
      </c>
      <c r="F13" s="6">
        <f t="shared" si="1"/>
        <v>0</v>
      </c>
      <c r="G13" s="8">
        <f t="shared" si="2"/>
        <v>0</v>
      </c>
      <c r="H13" s="6">
        <v>2325</v>
      </c>
      <c r="I13" s="6">
        <v>0</v>
      </c>
      <c r="J13" s="8">
        <f t="shared" si="3"/>
        <v>0</v>
      </c>
      <c r="K13" s="6">
        <v>355</v>
      </c>
      <c r="L13" s="6">
        <v>0</v>
      </c>
      <c r="M13" s="8">
        <f t="shared" si="4"/>
        <v>0</v>
      </c>
      <c r="N13" s="6">
        <v>165</v>
      </c>
      <c r="O13" s="6">
        <v>0</v>
      </c>
      <c r="P13" s="8">
        <f t="shared" si="5"/>
        <v>0</v>
      </c>
      <c r="Q13" s="3"/>
      <c r="R13" s="1"/>
    </row>
    <row r="14" spans="1:18" ht="37.5" customHeight="1">
      <c r="A14" s="5" t="s">
        <v>8</v>
      </c>
      <c r="B14" s="6">
        <v>20353</v>
      </c>
      <c r="C14" s="6">
        <v>70</v>
      </c>
      <c r="D14" s="8">
        <f t="shared" si="0"/>
        <v>0.0034392964182184444</v>
      </c>
      <c r="E14" s="6">
        <f t="shared" si="1"/>
        <v>875</v>
      </c>
      <c r="F14" s="6">
        <f t="shared" si="1"/>
        <v>0</v>
      </c>
      <c r="G14" s="8">
        <f t="shared" si="2"/>
        <v>0</v>
      </c>
      <c r="H14" s="6">
        <v>719</v>
      </c>
      <c r="I14" s="6">
        <v>0</v>
      </c>
      <c r="J14" s="8">
        <f t="shared" si="3"/>
        <v>0</v>
      </c>
      <c r="K14" s="6">
        <v>122</v>
      </c>
      <c r="L14" s="6">
        <v>0</v>
      </c>
      <c r="M14" s="8">
        <f t="shared" si="4"/>
        <v>0</v>
      </c>
      <c r="N14" s="6">
        <v>34</v>
      </c>
      <c r="O14" s="6">
        <v>0</v>
      </c>
      <c r="P14" s="8">
        <f t="shared" si="5"/>
        <v>0</v>
      </c>
      <c r="Q14" s="3"/>
      <c r="R14" s="1"/>
    </row>
    <row r="15" spans="1:18" ht="37.5" customHeight="1">
      <c r="A15" s="7" t="s">
        <v>9</v>
      </c>
      <c r="B15" s="6">
        <v>62990</v>
      </c>
      <c r="C15" s="6">
        <v>188</v>
      </c>
      <c r="D15" s="8">
        <f t="shared" si="0"/>
        <v>0.0029846007302746468</v>
      </c>
      <c r="E15" s="6">
        <f t="shared" si="1"/>
        <v>2271</v>
      </c>
      <c r="F15" s="6">
        <f t="shared" si="1"/>
        <v>17</v>
      </c>
      <c r="G15" s="8">
        <f t="shared" si="2"/>
        <v>0.007485689123734038</v>
      </c>
      <c r="H15" s="6">
        <v>1772</v>
      </c>
      <c r="I15" s="6">
        <v>16</v>
      </c>
      <c r="J15" s="8">
        <f t="shared" si="3"/>
        <v>0.009029345372460496</v>
      </c>
      <c r="K15" s="6">
        <v>322</v>
      </c>
      <c r="L15" s="6">
        <v>1</v>
      </c>
      <c r="M15" s="8">
        <f t="shared" si="4"/>
        <v>0.003105590062111801</v>
      </c>
      <c r="N15" s="6">
        <v>177</v>
      </c>
      <c r="O15" s="6">
        <v>0</v>
      </c>
      <c r="P15" s="8">
        <f t="shared" si="5"/>
        <v>0</v>
      </c>
      <c r="Q15" s="3"/>
      <c r="R15" s="1"/>
    </row>
    <row r="16" spans="1:18" ht="37.5" customHeight="1">
      <c r="A16" s="5" t="s">
        <v>10</v>
      </c>
      <c r="B16" s="6">
        <v>73603</v>
      </c>
      <c r="C16" s="6">
        <v>911</v>
      </c>
      <c r="D16" s="8">
        <f t="shared" si="0"/>
        <v>0.012377212885344347</v>
      </c>
      <c r="E16" s="6">
        <f t="shared" si="1"/>
        <v>3453</v>
      </c>
      <c r="F16" s="6">
        <f t="shared" si="1"/>
        <v>76</v>
      </c>
      <c r="G16" s="8">
        <f t="shared" si="2"/>
        <v>0.022009846510280914</v>
      </c>
      <c r="H16" s="6">
        <v>2810</v>
      </c>
      <c r="I16" s="6">
        <v>68</v>
      </c>
      <c r="J16" s="8">
        <f t="shared" si="3"/>
        <v>0.024199288256227757</v>
      </c>
      <c r="K16" s="6">
        <v>365</v>
      </c>
      <c r="L16" s="6">
        <v>4</v>
      </c>
      <c r="M16" s="8">
        <f t="shared" si="4"/>
        <v>0.010958904109589041</v>
      </c>
      <c r="N16" s="6">
        <v>278</v>
      </c>
      <c r="O16" s="6">
        <v>4</v>
      </c>
      <c r="P16" s="8">
        <f t="shared" si="5"/>
        <v>0.014388489208633094</v>
      </c>
      <c r="Q16" s="3"/>
      <c r="R16" s="1"/>
    </row>
    <row r="17" spans="1:18" ht="37.5" customHeight="1">
      <c r="A17" s="5" t="s">
        <v>19</v>
      </c>
      <c r="B17" s="6">
        <v>44160</v>
      </c>
      <c r="C17" s="6">
        <v>182</v>
      </c>
      <c r="D17" s="8">
        <f t="shared" si="0"/>
        <v>0.004121376811594203</v>
      </c>
      <c r="E17" s="6">
        <f t="shared" si="1"/>
        <v>1732</v>
      </c>
      <c r="F17" s="6">
        <f t="shared" si="1"/>
        <v>14</v>
      </c>
      <c r="G17" s="8">
        <f t="shared" si="2"/>
        <v>0.008083140877598153</v>
      </c>
      <c r="H17" s="6">
        <v>1333</v>
      </c>
      <c r="I17" s="6">
        <v>10</v>
      </c>
      <c r="J17" s="8">
        <f t="shared" si="3"/>
        <v>0.007501875468867217</v>
      </c>
      <c r="K17" s="6">
        <v>272</v>
      </c>
      <c r="L17" s="6">
        <v>3</v>
      </c>
      <c r="M17" s="8">
        <f t="shared" si="4"/>
        <v>0.011029411764705883</v>
      </c>
      <c r="N17" s="6">
        <v>127</v>
      </c>
      <c r="O17" s="6">
        <v>1</v>
      </c>
      <c r="P17" s="8">
        <f t="shared" si="5"/>
        <v>0.007874015748031496</v>
      </c>
      <c r="Q17" s="3"/>
      <c r="R17" s="1"/>
    </row>
    <row r="18" spans="1:18" ht="37.5" customHeight="1">
      <c r="A18" s="5" t="s">
        <v>11</v>
      </c>
      <c r="B18" s="6">
        <v>34795</v>
      </c>
      <c r="C18" s="6">
        <v>257</v>
      </c>
      <c r="D18" s="8">
        <f t="shared" si="0"/>
        <v>0.00738611869521483</v>
      </c>
      <c r="E18" s="22"/>
      <c r="F18" s="6">
        <f t="shared" si="1"/>
        <v>0</v>
      </c>
      <c r="G18" s="8" t="e">
        <f t="shared" si="2"/>
        <v>#DIV/0!</v>
      </c>
      <c r="H18" s="6"/>
      <c r="I18" s="22"/>
      <c r="J18" s="8" t="e">
        <f t="shared" si="3"/>
        <v>#DIV/0!</v>
      </c>
      <c r="K18" s="6"/>
      <c r="L18" s="22"/>
      <c r="M18" s="8" t="e">
        <f t="shared" si="4"/>
        <v>#DIV/0!</v>
      </c>
      <c r="N18" s="6"/>
      <c r="O18" s="22"/>
      <c r="P18" s="8" t="e">
        <f t="shared" si="5"/>
        <v>#DIV/0!</v>
      </c>
      <c r="Q18" s="3"/>
      <c r="R18" s="1"/>
    </row>
    <row r="19" spans="1:18" ht="37.5" customHeight="1">
      <c r="A19" s="5" t="s">
        <v>12</v>
      </c>
      <c r="B19" s="6">
        <v>16608</v>
      </c>
      <c r="C19" s="6">
        <v>671</v>
      </c>
      <c r="D19" s="8">
        <f t="shared" si="0"/>
        <v>0.040402215799614644</v>
      </c>
      <c r="E19" s="6">
        <f t="shared" si="1"/>
        <v>912</v>
      </c>
      <c r="F19" s="6">
        <f t="shared" si="1"/>
        <v>54</v>
      </c>
      <c r="G19" s="8">
        <f t="shared" si="2"/>
        <v>0.05921052631578947</v>
      </c>
      <c r="H19" s="6">
        <v>687</v>
      </c>
      <c r="I19" s="6">
        <v>45</v>
      </c>
      <c r="J19" s="8">
        <f t="shared" si="3"/>
        <v>0.06550218340611354</v>
      </c>
      <c r="K19" s="6">
        <v>139</v>
      </c>
      <c r="L19" s="6">
        <v>3</v>
      </c>
      <c r="M19" s="8">
        <f t="shared" si="4"/>
        <v>0.02158273381294964</v>
      </c>
      <c r="N19" s="6">
        <v>86</v>
      </c>
      <c r="O19" s="6">
        <v>6</v>
      </c>
      <c r="P19" s="8">
        <f t="shared" si="5"/>
        <v>0.06976744186046512</v>
      </c>
      <c r="Q19" s="3"/>
      <c r="R19" s="1"/>
    </row>
    <row r="20" spans="1:18" ht="37.5" customHeight="1" thickBot="1">
      <c r="A20" s="15" t="s">
        <v>13</v>
      </c>
      <c r="B20" s="16">
        <v>543345</v>
      </c>
      <c r="C20" s="16">
        <v>651</v>
      </c>
      <c r="D20" s="17">
        <f t="shared" si="0"/>
        <v>0.0011981337824034453</v>
      </c>
      <c r="E20" s="23"/>
      <c r="F20" s="16">
        <f>I20+L20+O20</f>
        <v>0</v>
      </c>
      <c r="G20" s="17" t="e">
        <f t="shared" si="2"/>
        <v>#DIV/0!</v>
      </c>
      <c r="H20" s="16"/>
      <c r="I20" s="23"/>
      <c r="J20" s="17" t="e">
        <f t="shared" si="3"/>
        <v>#DIV/0!</v>
      </c>
      <c r="K20" s="16"/>
      <c r="L20" s="23"/>
      <c r="M20" s="17" t="e">
        <f t="shared" si="4"/>
        <v>#DIV/0!</v>
      </c>
      <c r="N20" s="16"/>
      <c r="O20" s="23"/>
      <c r="P20" s="17" t="e">
        <f t="shared" si="5"/>
        <v>#DIV/0!</v>
      </c>
      <c r="Q20" s="3"/>
      <c r="R20" s="1"/>
    </row>
    <row r="21" spans="1:18" ht="37.5" customHeight="1" thickTop="1">
      <c r="A21" s="24" t="s">
        <v>14</v>
      </c>
      <c r="B21" s="25">
        <f>SUM(B6:B20)</f>
        <v>1205066</v>
      </c>
      <c r="C21" s="25">
        <f>SUM(C6:C20)</f>
        <v>9407</v>
      </c>
      <c r="D21" s="26">
        <f t="shared" si="0"/>
        <v>0.0078062114440204935</v>
      </c>
      <c r="E21" s="25">
        <f>SUM(E6:E20)</f>
        <v>29185</v>
      </c>
      <c r="F21" s="25">
        <f>SUM(F6:F20)</f>
        <v>1027</v>
      </c>
      <c r="G21" s="26">
        <f t="shared" si="2"/>
        <v>0.03518930957683741</v>
      </c>
      <c r="H21" s="25">
        <f>SUM(H6:H20)</f>
        <v>23186</v>
      </c>
      <c r="I21" s="25">
        <f>SUM(I6:I20)</f>
        <v>907</v>
      </c>
      <c r="J21" s="26">
        <f t="shared" si="3"/>
        <v>0.03911843353747951</v>
      </c>
      <c r="K21" s="25">
        <f>SUM(K6:K20)</f>
        <v>4049</v>
      </c>
      <c r="L21" s="25">
        <f>SUM(L6:L20)</f>
        <v>60</v>
      </c>
      <c r="M21" s="26">
        <f t="shared" si="4"/>
        <v>0.014818473697209187</v>
      </c>
      <c r="N21" s="27">
        <f>SUM(N6:N20)</f>
        <v>1950</v>
      </c>
      <c r="O21" s="27">
        <f>SUM(O6:O20)</f>
        <v>60</v>
      </c>
      <c r="P21" s="26">
        <f t="shared" si="5"/>
        <v>0.03076923076923077</v>
      </c>
      <c r="Q21" s="3"/>
      <c r="R21" s="1"/>
    </row>
    <row r="22" spans="1:18" ht="18.75" customHeight="1">
      <c r="A22" s="30"/>
      <c r="B22" s="30"/>
      <c r="C22" s="30"/>
      <c r="D22" s="30"/>
      <c r="E22" s="30"/>
      <c r="F22" s="30"/>
      <c r="G22" s="4"/>
      <c r="H22" s="9" t="s">
        <v>7</v>
      </c>
      <c r="I22" s="9"/>
      <c r="J22" s="9"/>
      <c r="K22" s="9"/>
      <c r="L22" s="9"/>
      <c r="M22" s="4"/>
      <c r="N22" s="4"/>
      <c r="O22" s="4"/>
      <c r="P22" s="4"/>
      <c r="Q22" s="3"/>
      <c r="R22" s="1"/>
    </row>
    <row r="23" spans="1:18" s="18" customFormat="1" ht="15.75">
      <c r="A23" s="10" t="s">
        <v>34</v>
      </c>
      <c r="B23" s="1"/>
      <c r="C23" s="1"/>
      <c r="D23" s="1"/>
      <c r="E23" s="1"/>
      <c r="F23" s="1"/>
      <c r="G23" s="1"/>
      <c r="I23" s="10"/>
      <c r="J23" s="10"/>
      <c r="K23" s="10"/>
      <c r="L23" s="10"/>
      <c r="M23" s="10"/>
      <c r="N23" s="10"/>
      <c r="O23" s="1"/>
      <c r="P23" s="1"/>
      <c r="Q23" s="1"/>
      <c r="R23" s="1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sheetProtection/>
  <mergeCells count="24">
    <mergeCell ref="A22:F22"/>
    <mergeCell ref="H4:H5"/>
    <mergeCell ref="I4:I5"/>
    <mergeCell ref="J4:J5"/>
    <mergeCell ref="K4:K5"/>
    <mergeCell ref="L4:L5"/>
    <mergeCell ref="B3:B4"/>
    <mergeCell ref="C3:C4"/>
    <mergeCell ref="N4:N5"/>
    <mergeCell ref="O4:O5"/>
    <mergeCell ref="P4:P5"/>
    <mergeCell ref="M4:M5"/>
    <mergeCell ref="F4:F5"/>
    <mergeCell ref="G4:G5"/>
    <mergeCell ref="A1:P1"/>
    <mergeCell ref="A2:A5"/>
    <mergeCell ref="B2:D2"/>
    <mergeCell ref="E2:P2"/>
    <mergeCell ref="D3:D5"/>
    <mergeCell ref="E3:G3"/>
    <mergeCell ref="H3:J3"/>
    <mergeCell ref="K3:M3"/>
    <mergeCell ref="N3:P3"/>
    <mergeCell ref="E4:E5"/>
  </mergeCells>
  <printOptions/>
  <pageMargins left="0.7480314960629921" right="0.5511811023622047" top="0.3937007874015748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日本財団</cp:lastModifiedBy>
  <cp:lastPrinted>2012-04-18T04:22:39Z</cp:lastPrinted>
  <dcterms:created xsi:type="dcterms:W3CDTF">2011-04-22T01:25:11Z</dcterms:created>
  <dcterms:modified xsi:type="dcterms:W3CDTF">2012-04-20T23:30:42Z</dcterms:modified>
  <cp:category/>
  <cp:version/>
  <cp:contentType/>
  <cp:contentStatus/>
</cp:coreProperties>
</file>